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3.121\ci\11. EVALUACION POR DEPENDENCIAS\VIGENCIA-2020\"/>
    </mc:Choice>
  </mc:AlternateContent>
  <bookViews>
    <workbookView xWindow="0" yWindow="0" windowWidth="20490" windowHeight="7050" firstSheet="11" activeTab="15"/>
  </bookViews>
  <sheets>
    <sheet name="INTRODUCCION" sheetId="7" r:id="rId1"/>
    <sheet name="EVALUACION CALIDAD" sheetId="6" r:id="rId2"/>
    <sheet name="EVALUACION GERENCIA Y ESTRATEGI" sheetId="5" r:id="rId3"/>
    <sheet name="EVALUACION JURIDICA" sheetId="4" r:id="rId4"/>
    <sheet name="EVALUACION S.OCUPACIONAL" sheetId="3" r:id="rId5"/>
    <sheet name="EVALUACION SIAU" sheetId="1" r:id="rId6"/>
    <sheet name="AMBIENTAL" sheetId="8" r:id="rId7"/>
    <sheet name="TEC.CIENTIFICO" sheetId="9" r:id="rId8"/>
    <sheet name="MANTENIMIENTO" sheetId="10" r:id="rId9"/>
    <sheet name="TIC" sheetId="11" r:id="rId10"/>
    <sheet name="COMUNICACIONES" sheetId="12" r:id="rId11"/>
    <sheet name="ALMACEN" sheetId="13" r:id="rId12"/>
    <sheet name="T.HUMANO" sheetId="14" r:id="rId13"/>
    <sheet name="FINANCIERA" sheetId="15" r:id="rId14"/>
    <sheet name="FACTURACION" sheetId="16" r:id="rId15"/>
    <sheet name="CONTROL INTERNO" sheetId="17" r:id="rId16"/>
    <sheet name="Instructivo" sheetId="2" state="hidden" r:id="rId17"/>
  </sheets>
  <calcPr calcId="162913"/>
  <customWorkbookViews>
    <customWorkbookView name="LENOVO - Vista personalizada" guid="{6012F3D8-C1A3-4BD4-A49E-26002941C37E}" mergeInterval="0" personalView="1" maximized="1" xWindow="-8" yWindow="-8" windowWidth="1382" windowHeight="744"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7" l="1"/>
  <c r="A16" i="17"/>
  <c r="E14" i="16"/>
  <c r="E15" i="16" s="1"/>
  <c r="A14" i="16"/>
  <c r="E16" i="15"/>
  <c r="E17" i="15" s="1"/>
  <c r="A16" i="15"/>
  <c r="E17" i="14"/>
  <c r="E18" i="14" s="1"/>
  <c r="A17" i="14"/>
  <c r="E15" i="13"/>
  <c r="E16" i="13" s="1"/>
  <c r="A15" i="13"/>
  <c r="E15" i="12"/>
  <c r="E16" i="12" s="1"/>
  <c r="A15" i="12"/>
  <c r="E18" i="11"/>
  <c r="E17" i="11"/>
  <c r="A17" i="11"/>
  <c r="E20" i="10"/>
  <c r="E21" i="10" s="1"/>
  <c r="A20" i="10"/>
  <c r="E20" i="9"/>
  <c r="E21" i="9" s="1"/>
  <c r="A20" i="9"/>
  <c r="E17" i="8"/>
  <c r="E18" i="8" s="1"/>
  <c r="A17" i="8"/>
  <c r="E17" i="17" l="1"/>
  <c r="E18" i="6"/>
  <c r="A18" i="6"/>
  <c r="E17" i="5"/>
  <c r="A17" i="5"/>
  <c r="E19" i="4"/>
  <c r="A19" i="4"/>
  <c r="E21" i="3"/>
  <c r="A21" i="3"/>
  <c r="E22" i="3" l="1"/>
  <c r="E19" i="6"/>
  <c r="E18" i="5"/>
  <c r="E20" i="4"/>
  <c r="A21" i="1"/>
  <c r="E21" i="1" l="1"/>
  <c r="E22" i="1" s="1"/>
</calcChain>
</file>

<file path=xl/sharedStrings.xml><?xml version="1.0" encoding="utf-8"?>
<sst xmlns="http://schemas.openxmlformats.org/spreadsheetml/2006/main" count="851" uniqueCount="415">
  <si>
    <t>9. FIRMA:</t>
  </si>
  <si>
    <t>EVALUACIÓN</t>
  </si>
  <si>
    <t>OPTIMA</t>
  </si>
  <si>
    <t>mayor  de 95%</t>
  </si>
  <si>
    <t>ADECUADA</t>
  </si>
  <si>
    <t>85.1%  a   95%</t>
  </si>
  <si>
    <t xml:space="preserve">ACEPTABLE </t>
  </si>
  <si>
    <t>DEFICIENTE</t>
  </si>
  <si>
    <t>55.1%  a   70%</t>
  </si>
  <si>
    <t>menor del 55%</t>
  </si>
  <si>
    <t>FORMATO</t>
  </si>
  <si>
    <t>1. FECHA DE CORTE:</t>
  </si>
  <si>
    <t>3. DEPENDENCIA A EVALUAR: GARANTIA DE LA CALIDAD</t>
  </si>
  <si>
    <t>5. COMPROMISOS ASOCIADOS AL CUMPLIMIENTO DEL OBJETIVO INSTITUCIONAL</t>
  </si>
  <si>
    <t xml:space="preserve">        6. MEDICIÓN DE COMPROMISOS</t>
  </si>
  <si>
    <t>6.1. INDICADOR</t>
  </si>
  <si>
    <t>6.2. RESULTADO (1-10)</t>
  </si>
  <si>
    <t>6.3. ANÁLISIS   DEL RESULTADOS</t>
  </si>
  <si>
    <t>8. RECOMENDACIONES DE MEJORAMIENTO DE LA OFICINA DE CONTROL INTERNO:</t>
  </si>
  <si>
    <t>Auditor</t>
  </si>
  <si>
    <t>Lider de Control Interno</t>
  </si>
  <si>
    <t>TOTAL EN PUNTAJE</t>
  </si>
  <si>
    <t>PORCENTAJE DE CUMPLIMIENTO DE LA DEPENDENCIA O AREA</t>
  </si>
  <si>
    <t>CODIGO</t>
  </si>
  <si>
    <t>VIGENCIA</t>
  </si>
  <si>
    <t>VERSION</t>
  </si>
  <si>
    <t>PAGINA 1 DE 1</t>
  </si>
  <si>
    <t>CI-S1-F</t>
  </si>
  <si>
    <t>EVALUCION DE GESTION POR DEPENDENCIA</t>
  </si>
  <si>
    <t>OBJETIVO:</t>
  </si>
  <si>
    <t>ALCANCE:</t>
  </si>
  <si>
    <t>Para el diligenciamiento correcto del formato tenga en cuenta lo siguiente:</t>
  </si>
  <si>
    <t>INSTRUCTIVO PARA DILIGENCIAR EL FORMATO " EVALUACION DE GESTION POR DEPENDENCIA "</t>
  </si>
  <si>
    <t xml:space="preserve">Fecha de corte: </t>
  </si>
  <si>
    <t>Registre el mes y el año que se realiza la evaluacion  ej:  Enero a Diciembre del 2020"</t>
  </si>
  <si>
    <t>Entidad:</t>
  </si>
  <si>
    <t>Registre el nombre de  la entidad que se evalua</t>
  </si>
  <si>
    <t xml:space="preserve">Dependencia a evaluar: </t>
  </si>
  <si>
    <t>Registre la dependecia o area a evaluar</t>
  </si>
  <si>
    <t>Objetivos institucionales relacionados con la dependencia</t>
  </si>
  <si>
    <t>Registre los objetivos relacionados con el plan de accion a evaluar de la dependencia</t>
  </si>
  <si>
    <t>Compromisos Asociados Al Cumplimiento Del Objetivo Institucional</t>
  </si>
  <si>
    <t>Registre la accion o actividad a cumplin en el paln de accion de la dependencia o area</t>
  </si>
  <si>
    <t>Indicador</t>
  </si>
  <si>
    <t>Registre el indicador o meta establecido en el plan de accion de la dependencia o area</t>
  </si>
  <si>
    <t>Resultado</t>
  </si>
  <si>
    <t>Califique de  1 a 10  el cumplimiento de los indicadores o metas evaluados</t>
  </si>
  <si>
    <t>Analisis del Resultado</t>
  </si>
  <si>
    <t>Registre las observaciones que encontro en la evaluacion de las acciones y el cumplimiento de los indicadores</t>
  </si>
  <si>
    <t>Total en puntaje:</t>
  </si>
  <si>
    <t>Porcentaje De Cumplimiento De La Dependencia O Área</t>
  </si>
  <si>
    <t>Consite en la suma de los calificacion de los indicadores o metas</t>
  </si>
  <si>
    <t>Consite en el resultado en porcentaje del cumplimiento de las acciones evaluadas</t>
  </si>
  <si>
    <t>Evaluación De La Oficina De Control Interno A Los Compromisos De La Dependencia</t>
  </si>
  <si>
    <t xml:space="preserve">Registre el resultado de la evaluacion conforme a la matriz de calificacion </t>
  </si>
  <si>
    <t>Recomendaciones De Mejoramiento De La Oficina De Control Interno:</t>
  </si>
  <si>
    <t xml:space="preserve">Registre las recomendaciones que  sean necesarias para la mejora continua en el cumplimiento de las metas plasmadas en los planes de accion de las dependencias evaluadas.  </t>
  </si>
  <si>
    <t xml:space="preserve">Firma y nombre: </t>
  </si>
  <si>
    <t>Registre el nombre del auditor y el nombre del lider del area de control interno y firmar</t>
  </si>
  <si>
    <t>Realizar la evaluacion de las acciones y metas contempladas en los planes de accion de la ESE Carmen Emilia Ospina de la diferente dependnecia  o areas, de esta formadar cumplimiento a la Ley 909 del 2004  y la circulas 04 del 2005 del consejo asesor del gobierno Nacional.</t>
  </si>
  <si>
    <t>Aplica para los planes de accion de las diferentes dependencias de la ESE Carmen Emilia Ospina.</t>
  </si>
  <si>
    <t>CI-S1-F14</t>
  </si>
  <si>
    <t>No.</t>
  </si>
  <si>
    <r>
      <t>4. OBJETIVOS INSTITUCIONALES RELACIONADOS CON LA DEPENDENCIA:</t>
    </r>
    <r>
      <rPr>
        <sz val="11"/>
        <color theme="1"/>
        <rFont val="Arial"/>
        <family val="2"/>
      </rPr>
      <t xml:space="preserve">  </t>
    </r>
  </si>
  <si>
    <t xml:space="preserve">2. ENTIDAD: </t>
  </si>
  <si>
    <t xml:space="preserve">No. </t>
  </si>
  <si>
    <t>Enumere cronologicamente las acciones a evaluar</t>
  </si>
  <si>
    <t xml:space="preserve">ESE CARMEN EMILIA OSPINA </t>
  </si>
  <si>
    <t>SIAU</t>
  </si>
  <si>
    <t>Fortalecimiento de la trasparencia y servicios de Atención al ciudadano.</t>
  </si>
  <si>
    <t>1.(Número de Usuarios satisfechos/Total Usuarios encuestados)*100</t>
  </si>
  <si>
    <t>Según Informe enviado por SIAU,el nivel de satisfaccion de las personas es del 97,5%</t>
  </si>
  <si>
    <t xml:space="preserve">Nombre: DIEGO ANDRES LAVAO VIVAS </t>
  </si>
  <si>
    <t xml:space="preserve">Nombre: OLGA MILENA MARTINEZ </t>
  </si>
  <si>
    <t xml:space="preserve">SALUD OCUPACIONAL </t>
  </si>
  <si>
    <t xml:space="preserve">Transformacion de la Cultura Organizacional en el Talento Humano. </t>
  </si>
  <si>
    <t>1. Mantener actualizado el sistema de gestión de salud y seguridad del trabajo superior al 90%</t>
  </si>
  <si>
    <t>2. Actualizar los planes de emergencias</t>
  </si>
  <si>
    <t xml:space="preserve">3. Verificacion plan anual de trabajo </t>
  </si>
  <si>
    <t xml:space="preserve">4. Verificacion plan anual de trabajo </t>
  </si>
  <si>
    <t xml:space="preserve">5. Verificacion plan anual de trabajo </t>
  </si>
  <si>
    <t xml:space="preserve">6. Verificacion plan anual de trabajo </t>
  </si>
  <si>
    <t xml:space="preserve">7. Verificacion plan anual de trabajo </t>
  </si>
  <si>
    <t xml:space="preserve">8. Verificacion plan anual de trabajo </t>
  </si>
  <si>
    <t xml:space="preserve">9. Verificacion plan anual de trabajo </t>
  </si>
  <si>
    <t>1.Número de revisiones programadas/ número de revisiones realizadas x 100</t>
  </si>
  <si>
    <t>2.Número de planes de emergencia actualizados/ número total de planes de emergencia  x 100</t>
  </si>
  <si>
    <t>MATRIZ IPVR</t>
  </si>
  <si>
    <t>Elaboración Inventario de Sustancias químicas (2-septiembre… 2- octubre)</t>
  </si>
  <si>
    <t>capacitacion en riesgo Quimico (1-Diciembre)</t>
  </si>
  <si>
    <t>Capacitación en Radiacion Ionizante   (1-Noviembre)</t>
  </si>
  <si>
    <t>seguimeinto al programa de gestion de trabajos en alturas</t>
  </si>
  <si>
    <t>Capacitación en primeros auxilios (2-julio)</t>
  </si>
  <si>
    <t>Estructuración del programa de pausas activas (2-septiembre)</t>
  </si>
  <si>
    <t xml:space="preserve">JURIDICA </t>
  </si>
  <si>
    <t>Garantizar la Defensa Judicial oportuna.</t>
  </si>
  <si>
    <t>Nombre: OLGA MILENA MARTINEZ LAGUNA</t>
  </si>
  <si>
    <t>se encuentra el proyecto elaborado en proceso de actualizacion, con la capacidad instalada, ya se radico los documentos el 10 de diciembre de 2020</t>
  </si>
  <si>
    <t xml:space="preserve">Se realizó las policticas y fueron socializadas a las areas el dia 8 de julio de 2020, sobre funciones que se deben cumplir en aras de evitar el daño antijuridico, areas de talento Humano, calidad y control Interno. Acta No. 13 de 13 de Julio de 2020. comite de conciliacion y defensa Judicial. alli se trato tambien sobre la conciliacion sobre el riesgo que representa no tomar medidas sobre el maejo del triage. en el acta No. 15 de 12 de agosto de 2020, seguimiento a las medidas adoptadas para evitar que los contratos de prestacion de servivios se conviertan en contratos realidad.  En octubre acta 21 del 28 de octubre de 2020, se realizo una segunda revision a las medidas tomadas para que los contratos de prestacion de servicios deriven en contrato realidad. </t>
  </si>
  <si>
    <t>se encuentra actualizada a 2020 y se encuentra publicada en la intranet, en el Link: http://192.168.1.3/INTRANET/images/calidad/mapa3/15%20Gestion%20de%20Salud%20Ocupacional%20y%20Medio%20Ambiente/2%20Subprocesos/1%20Salud%20Ocupacional/4%20Documentos%20de%20Apoyo/</t>
  </si>
  <si>
    <t xml:space="preserve">Existe un documento que se llama "LIMPIEZA Y DESINFECCION HOSPITALARIA", en este documento se encuentra relacionado los quimicos que son utilizados en la ESE y allega una  inventario de Jabones y desinfectantes que no correspoonde a lo solcitado </t>
  </si>
  <si>
    <t>Se encuentra el acta que se realizo en noviembre de 2020, se cumple con la capacitacion. (se envia copia al SIMAD)</t>
  </si>
  <si>
    <t xml:space="preserve">Se encuentra acta que fue realizada el 5 de noviembre de 2020. </t>
  </si>
  <si>
    <t>Se enceuntra publicado en la intranet. En el Link. http://192.168.1.3/INTRANET/images/calidad/mapa3/15%20Gestion%20de%20Salud%20Ocupacional%20y%20Medio%20Ambiente/2%20Subprocesos/1%20Salud%20Ocupacional/3%20Guias/</t>
  </si>
  <si>
    <t xml:space="preserve">La capacitacion se realizo, sin embargo, la misma estaba proyectada a que se realizara la segunda semana de Julio y esta se realizo el  21 de agosto de 2020. temas primeros auxilios, evacuacion y rescate y contra incendios, se anexan actas como evidencias </t>
  </si>
  <si>
    <t xml:space="preserve">GARANTIA DE LA CALIDAD </t>
  </si>
  <si>
    <t xml:space="preserve"> Mejorar la accesibilidad en la presentacion de servicios de salud.  *Fortalecer la trasparencia y participaciuon del ciudadano. *Fortalecimiento de la trasparencia y servicios de Atención al ciudadano.</t>
  </si>
  <si>
    <t>El cumplimiento a lo establecido en las normas del Sistema Obligatorio de Garantia de la Calidad.</t>
  </si>
  <si>
    <t xml:space="preserve">Mantener el cumplimiento del Sistema de habilitacion </t>
  </si>
  <si>
    <t>Cumplimiento del sistema de informacion para la calidad.</t>
  </si>
  <si>
    <t>Realizar autoevaluacion frente a estandares de acreditacion en salud establecidos por el Estado Colombiano</t>
  </si>
  <si>
    <t>Desarrollar el Programa de la Auditoria para el mejoramiento de la calidad con enfoque en acreditacion en salud.</t>
  </si>
  <si>
    <t>Implementacion de la norma tecnica ISO para la certificacion de las competencias tecnicas del laboratorio clinico</t>
  </si>
  <si>
    <t>100% del servicio ofertado con seguimiento al cumplimiento los estandares de habilitacion.</t>
  </si>
  <si>
    <t>Cumplimiento del 100% de los informes requeridos por entes de vigilancia y control respecto al sistema de informacion para la calidad.</t>
  </si>
  <si>
    <t>100% de la Institucion autoevaluada frente a estandares de acreditacion en salud</t>
  </si>
  <si>
    <t>Ejecucion del 90% de las actividades del programa de la auditoria para el mejoramiento de la calidad programadas para el periodo evaluado.</t>
  </si>
  <si>
    <t xml:space="preserve">Certificacion de laboratorio clinico </t>
  </si>
  <si>
    <t xml:space="preserve">Rondas de seguridad ambulatorias </t>
  </si>
  <si>
    <t>se verifico el cumplimiento de la actividad</t>
  </si>
  <si>
    <t>No se verifico el cumplimeintno de las actividades, el contrato qie existia para acreditacion de norma ISO fue liquidado</t>
  </si>
  <si>
    <t>71%  a   94%</t>
  </si>
  <si>
    <t>ENERO A DICIEMBRE DEL 2020</t>
  </si>
  <si>
    <t>ORGINAL FIRMADO</t>
  </si>
  <si>
    <r>
      <t>·</t>
    </r>
    <r>
      <rPr>
        <sz val="7"/>
        <color theme="1"/>
        <rFont val="Times New Roman"/>
        <family val="1"/>
      </rPr>
      <t>   </t>
    </r>
    <r>
      <rPr>
        <sz val="11"/>
        <color theme="1"/>
        <rFont val="Arial"/>
        <family val="2"/>
      </rPr>
      <t xml:space="preserve">Durante la evaluación se pudo observar que algunas actividades fueron definidos con un alcance mayor al ejecutado, por lo anterior es importante definir metas que expresen el nivel de desempeño a alcanzar, realistas y que se puedan lograr; de lo contrario se deben ajustar de acuerdo con la justificación y de manera oportuna.
</t>
    </r>
  </si>
  <si>
    <r>
      <t xml:space="preserve">* </t>
    </r>
    <r>
      <rPr>
        <sz val="11"/>
        <color theme="1"/>
        <rFont val="Arial"/>
        <family val="2"/>
      </rPr>
      <t>Se recomienda que las actividades programadas se ejecuten conforme a las fechas establecidas en el plan de accion.</t>
    </r>
  </si>
  <si>
    <t>* Durante la evaluación se pudo observar que algunas actividades fueron definidos con un alcance mayor al ejecutado, por ejemplo, el producto “Poner en funcionamiento SEGUNDA FASE CAIMI ” y “Elaborar y gestionar la construcción centro de salud AIPECITO”, aunque se cumplieron parte a de las actividades propuestas no se ejecutaron en un 100%. Por lo anterior es importante definir metas que expresen el nivel de desempeño a alcanzar, realistas y que se puedan lograr; de lo contrario se deben ajustar de acuerdo con la justificación y de manera oportuna.</t>
  </si>
  <si>
    <t xml:space="preserve">* El area de Planeacion como segunda linea de defensa debe realizar mensualmente el seguimiento de las acciones para verificar su cumplimiento y en caso de observar su no alcance debe ser ajustado y justificado en el transcurso de la vigencia. </t>
  </si>
  <si>
    <t>ESE CARMEN EMILIA OSPINA</t>
  </si>
  <si>
    <t xml:space="preserve">3. DEPENDENCIA A EVALUAR: </t>
  </si>
  <si>
    <t xml:space="preserve">Fortalecer la política del medio ambiente. </t>
  </si>
  <si>
    <t>Se verifico cuimplimiento de la actividad.</t>
  </si>
  <si>
    <r>
      <t>·</t>
    </r>
    <r>
      <rPr>
        <sz val="11"/>
        <color theme="1"/>
        <rFont val="Arial"/>
        <family val="2"/>
      </rPr>
      <t xml:space="preserve">         Se recomienda  seguir  realizando las campañas educativas. </t>
    </r>
  </si>
  <si>
    <r>
      <t>·</t>
    </r>
    <r>
      <rPr>
        <sz val="11"/>
        <color theme="1"/>
        <rFont val="Arial"/>
        <family val="2"/>
      </rPr>
      <t>         Se recomienda  seguri realizando capacitaciones al personal de la institucion.</t>
    </r>
  </si>
  <si>
    <t>Nombre: GELA GORETTY VERA PEREZ</t>
  </si>
  <si>
    <t>TECNICO CIENTIFICO</t>
  </si>
  <si>
    <r>
      <t>*</t>
    </r>
    <r>
      <rPr>
        <sz val="11"/>
        <color theme="1"/>
        <rFont val="Arial"/>
        <family val="2"/>
      </rPr>
      <t xml:space="preserve"> Rediseñar el proceso de atencion actual, de acuerdo a lineamientos nacionales.
* Optimizar los procesos y procedimientos en Deteccion Temprana y Proteccion Especifica que deriven en atencion integral y el cumplimiento de indicadores gerenciales, implementando los nuevos modelos y metodologias para prestacion de servicios.
* Mantener actualizado el comportamiento de las enfermedades de interes en salud publica, que permita establecer los riesgos  de la poblacion  e imprementar estrategeias, para el control de la enfermedad.</t>
    </r>
  </si>
  <si>
    <t>Actividades realizadas
 /
actividades programadas*100</t>
  </si>
  <si>
    <t>Numero de capacitaciones realizadas
/
Numero de capacitaciones programadas x 100</t>
  </si>
  <si>
    <t>Total de actividades realizadas
/
Total actividades programadas</t>
  </si>
  <si>
    <t xml:space="preserve">Centro de Salud certificado de la estrategia IAMI </t>
  </si>
  <si>
    <t>Se verifico que el compromiso obtiene un 81% de calificacion y no logra la certificacion para el cumplimiento de la actividad.</t>
  </si>
  <si>
    <r>
      <t>·</t>
    </r>
    <r>
      <rPr>
        <sz val="11"/>
        <color theme="1"/>
        <rFont val="Arial"/>
        <family val="2"/>
      </rPr>
      <t xml:space="preserve">         Se recomienda  seguir capacitando al personal asistencial   en todos los temas relacionados con el plan institucional de capacitacion. </t>
    </r>
  </si>
  <si>
    <r>
      <t>·</t>
    </r>
    <r>
      <rPr>
        <sz val="11"/>
        <color theme="1"/>
        <rFont val="Arial"/>
        <family val="2"/>
      </rPr>
      <t xml:space="preserve">         Se recomienda  que las actividades programadas  en los planes de accion sean metas alcanzables, con el objeto que el area de cumplimiento al 100%. </t>
    </r>
  </si>
  <si>
    <t>MANTENIMIENTO</t>
  </si>
  <si>
    <t>Mejorar la accesibilidad en la presentacion de servicios de salud .</t>
  </si>
  <si>
    <t>Número de planes elaborado</t>
  </si>
  <si>
    <t>Número de Actividades realizadas/actividades programadas)*100</t>
  </si>
  <si>
    <t xml:space="preserve"> 4 Mto Trimestrales</t>
  </si>
  <si>
    <t xml:space="preserve"> 4 Ciclos de Fumigacion</t>
  </si>
  <si>
    <t>1 Mto anual</t>
  </si>
  <si>
    <t xml:space="preserve"> 4 Mtos trimestrales</t>
  </si>
  <si>
    <t xml:space="preserve"> 4 Mtos  trimestrales</t>
  </si>
  <si>
    <t xml:space="preserve">2 Mtos Semestrales </t>
  </si>
  <si>
    <r>
      <t>·</t>
    </r>
    <r>
      <rPr>
        <sz val="11"/>
        <color theme="1"/>
        <rFont val="Arial"/>
        <family val="2"/>
      </rPr>
      <t xml:space="preserve">         Se recomienda   seguir elaborando oportunamente el plan anual de mantenimiento hospitalario. </t>
    </r>
  </si>
  <si>
    <r>
      <t>·</t>
    </r>
    <r>
      <rPr>
        <sz val="11"/>
        <color theme="1"/>
        <rFont val="Arial"/>
        <family val="2"/>
      </rPr>
      <t xml:space="preserve">         Se recomienda  seguir con la fumigacion en los ciclos establecidos en el  plan de mantenimiento . </t>
    </r>
  </si>
  <si>
    <r>
      <t>·</t>
    </r>
    <r>
      <rPr>
        <sz val="11"/>
        <color theme="1"/>
        <rFont val="Arial"/>
        <family val="2"/>
      </rPr>
      <t>         Se recomienda  seguir  en la ejecucion de los mantenimientos preventivos y correctivos de los equipos e infraestructura.</t>
    </r>
  </si>
  <si>
    <t>* Fortalecimiento de la trasparencia y servicios de Atención al ciudadano. * Desarrollar el Plan Institucional de Archivos – PINAR, y planificar e implementar el Programa de Gestión Documental -PGD.</t>
  </si>
  <si>
    <t xml:space="preserve"> 1.(Número de Actividades desarrolladas/Actividades programadas)*100 </t>
  </si>
  <si>
    <t>Número de Actividades realizadas/ Actividades programadas)*100</t>
  </si>
  <si>
    <t>Numero de política definidas / Total de politicas</t>
  </si>
  <si>
    <t>COMUNICACIONES</t>
  </si>
  <si>
    <t xml:space="preserve">Fortalecimiento de la trasparencia y servicios de Atención al ciudadano. </t>
  </si>
  <si>
    <t>Nº de  actividades ejecutadas / # de actividades programadas x 100</t>
  </si>
  <si>
    <t xml:space="preserve"> Nº de actualizaciones realizadas / Nº de actualizaciones programadas</t>
  </si>
  <si>
    <t>3. Nº de publicaciones en redes publicadas / Nº de publicaciones en redes programadas</t>
  </si>
  <si>
    <t>CÓDIGO:</t>
  </si>
  <si>
    <t>EVALUACIÓN DE GESTIÓN POR DEPENDENCIA</t>
  </si>
  <si>
    <t>VERSIÓN:</t>
  </si>
  <si>
    <t>VIGENCIA:</t>
  </si>
  <si>
    <t>ENERO A DICIEMBRE DE 2020</t>
  </si>
  <si>
    <t>ESE CARMEN EMILA OSPINA</t>
  </si>
  <si>
    <t>ALMACEN</t>
  </si>
  <si>
    <t>Garantizar el suministro de insumos a los diferentes servicios.</t>
  </si>
  <si>
    <t>6.3. ANÁLISIS  DE RESULTADOS</t>
  </si>
  <si>
    <t>Se verifico en la intranet la publicacion del Plan de Compras Vigencia 2020, con su respectiva resolución número 611 del 27 de Diciembre de 2019; Los cuales fueron publicados en la extranet, el 30 de Diciembre de 2019.  Igualmente se realizó la actualización del Plan de Compras vigencia 2020, la cual fue publicada en la extranet, el 30 de julio de 2020.  Link https://www.esecarmenemiliaospina.gov.co/2015/index.php/2014-12-04-19-51-52/2014-12-16-22-03-21/2014-12-04-19-45-36/plan-de-compras#.</t>
  </si>
  <si>
    <t>Se verifico que se esta cumpliendo el indicador, según las solicitudes, contra las ordenes de traslado y el reporte de cumplimiento.</t>
  </si>
  <si>
    <t>Numero de inventarios de activos fijos; propiedad planta y equipo anual, uno (1) en todas las sedes de la instituciòn</t>
  </si>
  <si>
    <t>Se verifico la respectiva acta de conciliacion de los modulos de contabilidad y activo fijo.  Se da la presente calificacion, debido a que falta realizar el inventario de activos fijos a la sede de Eduardo Santos. Es de aclarar que el atraso es debido a los controles de bioseguridad que se esta manejando por el COVID-19.</t>
  </si>
  <si>
    <t>PORCENTAJE DE CUMPLIMIENTO DE LA DEPENDENCIA O ÁREA</t>
  </si>
  <si>
    <t>MARTHA CECILIA POLANIA LOSADA</t>
  </si>
  <si>
    <t>OLGA MILENA MARTINEZ LAGUNA</t>
  </si>
  <si>
    <t>Líder de Control Interno</t>
  </si>
  <si>
    <t>TALENTO HUMANO</t>
  </si>
  <si>
    <t>Transformación de la cultura organizacional en el talento humano.</t>
  </si>
  <si>
    <t xml:space="preserve">Según la Resolucion  para su apropiacion 4931 enero 2020. Adiconal el plan esta publicado en la pagina. Se integraron algunas de las actividades llevadas a cabo como la poliza exequial para los funcionarios de planta, bonos educativos, la gratitud a la vida, reconocimiento por antiguedad. En el mes Junio se unifico entrega de un estimulo, se realizo la jornada recreativa.  </t>
  </si>
  <si>
    <t>Se programaron 67 capacitaciones, siendo realizadas 62 de las  programadas, para el personal que ingreso a la ESE en la vigencia del 2020.</t>
  </si>
  <si>
    <t>Se verifico mediante la asistencia de la realizción de las actividades de bienestar al personal de planta (94) e igualmente se entregaron los incentivos.</t>
  </si>
  <si>
    <t>Se verifico mediante informe realizado por la Lider de Talento Humano, donde figuran que se contrataron de 6 a  8 personas en situacion de discapacidad, según relación y que cumple con la politica de inclusion social, cumpliendo acabalida dla ley, pues aproximada mente la ese contrata un personal de 600 personas, siendo el 1% con un resultado de 6  y hay contratadas 8 personas en situacion de discapacidad (viglantes y convenios interadministrativos).</t>
  </si>
  <si>
    <t>Validar  la  información  suministrada  por  los  profesionales,  técnicos,  que  ingresan  a  la  ESE  CEO</t>
  </si>
  <si>
    <t>Nº de  titulos verificados de personal contratado/Nº de personal  contratado en el periodo.</t>
  </si>
  <si>
    <t>Se evidencio la verificacion de 331 titulos profesionales y tecnicos del personal integresado en la vigencia 2020.</t>
  </si>
  <si>
    <t>FINANCIERA (CARTERA)</t>
  </si>
  <si>
    <t>Mantener el equilibrio financiero</t>
  </si>
  <si>
    <t>Se programaron 96 conciliaciones, realizandose 105. Se cumplio a cabalidad el indicador y su compromiso.</t>
  </si>
  <si>
    <t xml:space="preserve">No se cumplio con el compromiso de mantener por debajo del 6% el porcentaje de las glosas, pues el resultado del porcentaje fue del 6,9%. Dicha situacion obedece a que no se esta tomando el saldo de las glosas a cierre de cada mes sino con el saldo radicado en el mes. </t>
  </si>
  <si>
    <t>Se evidencia que según el plan de accion, la cartera tiene una rotación cuatrimestralmente, manteniendo así la meta establecida y su indicador.</t>
  </si>
  <si>
    <t>Se programo la liquidacion de 6 contratos de prestacion de servicios con las diferentes EPS, liquidando en la vigencia del 2020, la totalidad de 10 contratos.</t>
  </si>
  <si>
    <t>ESE CARMEN EMILA OSPINA}</t>
  </si>
  <si>
    <t>FACTURACIÓN</t>
  </si>
  <si>
    <t>1.(Número de actividades facturadas/ número de actividades efectivamente realizadas)*100</t>
  </si>
  <si>
    <t>Se realizaron en la vigencia del 2020, la apertura de ingresos de 635.369, siendo facturadas 632.455, cumpliendo con el 99,54%.</t>
  </si>
  <si>
    <t>No. de capacitaciones realizadas/No. De capacitaciones programadas*100%</t>
  </si>
  <si>
    <t>Se verifico que se programaron 12 capacitaciones para el personal de facturación y se ejecutaron las 12, cumpliendo a cabalidad el cronograma.</t>
  </si>
  <si>
    <t>GESTION GERENCIA Y ESTRATEGICA (PLANEACION)</t>
  </si>
  <si>
    <r>
      <t xml:space="preserve">* </t>
    </r>
    <r>
      <rPr>
        <sz val="11"/>
        <color theme="1"/>
        <rFont val="Arial"/>
        <family val="2"/>
      </rPr>
      <t>Se recomienda que el area de planeacion revise su metodologia de seguimiento de los planes de accion, ya que al momento de solicitar las evidencias del cumplimiento se dificulto la evaluacion ya que no contaban con consolidacion de las mismas.</t>
    </r>
  </si>
  <si>
    <t xml:space="preserve">Diseñar las politicas generales que orientaran la defensa de los intereses de la entidad. </t>
  </si>
  <si>
    <t xml:space="preserve">Determinar la posible responsabilidad del personal a cargo de la ESE carmen emilia que pudiere estar comprometido en las causas generadoras del hecho, con el fin de recomendar los plazos a seguir, en procura de evitar el impacto negativo en contra de la entidad, identificacando la accion o la omision de la entidad, como generadora de los hechos objeto de las demandas o queja. </t>
  </si>
  <si>
    <r>
      <t xml:space="preserve">7. EVALUACIÓN DE LA OFICINA DE CONTROL INTERNO A LOS COMPROMISOS DE LA DEPENDENCIA: </t>
    </r>
    <r>
      <rPr>
        <sz val="11"/>
        <color theme="1"/>
        <rFont val="Arial"/>
        <family val="2"/>
      </rPr>
      <t xml:space="preserve">En lo relacionado al grado de cumplimiento del área de SALUD OCUPACIONAL, su calificacion es </t>
    </r>
    <r>
      <rPr>
        <b/>
        <sz val="11"/>
        <color rgb="FFFFC000"/>
        <rFont val="Arial"/>
        <family val="2"/>
      </rPr>
      <t>ADECUADA</t>
    </r>
    <r>
      <rPr>
        <sz val="11"/>
        <color theme="1"/>
        <rFont val="Arial"/>
        <family val="2"/>
      </rPr>
      <t xml:space="preserve"> debido a su cumplimiento del 74%.</t>
    </r>
  </si>
  <si>
    <t xml:space="preserve">Existe un sistema de gestion el cual se encuentra desactualizado, data del año 2016, por lo tanto es una tarea pendiente del area la actualizacion del mismo. No existe avance en el mismo, por cuanto no se encuentra el documento actualizado. </t>
  </si>
  <si>
    <t>Se encuentra en la Intranet. Link. http://192.168.1.3/INTRANET/images/calidad/mapa3/15%20Gestion%20de%20Salud%20Ocupacional%20y%20Medio%20Ambiente/2%20Subprocesos/1%20Salud%20Ocupacional/2%20Manuales/</t>
  </si>
  <si>
    <t>* Se recomienda que  en el plan de accion las actividades  que se programen sean las que  directamente el area  realice, en caso que las acividades dependa de un tercero u otra area se debe realizar el seguimiento para el cumplimiento de la misma.</t>
  </si>
  <si>
    <t>* Se recomienda hacer seguimiento de forma mensual al plan de accion como primera linea de defensa y responsable de las actividades.</t>
  </si>
  <si>
    <t>Capacitar al personal que labora con el proceso de atención al usuario (auxiliares administrativas de la central de orientación e información y convenios (secretaria de salud municipal) auxiliares administrativas del SIAU en cada uno de los centros de salud de la E.S.E. C.E.O.</t>
  </si>
  <si>
    <t>Fortalecer los mecanismos de participación comunitaria (alianza de usuarios, asociación de usuarios, presidentes de juntas de acción comunal, veedores, etc.)</t>
  </si>
  <si>
    <t>Seguimiento a las rondas administrativas por parte de las auxiliares de la oficina de atención al ciudadano</t>
  </si>
  <si>
    <t>Seguimiento al centro de orientación e información al usuario.</t>
  </si>
  <si>
    <t>Cumplimiento al comité de ética hospitalaria.</t>
  </si>
  <si>
    <t>Oportunidad de respuestas a las manifestaciones de los usuarios antes de 15 días corridos</t>
  </si>
  <si>
    <t xml:space="preserve">Monitoreo de servicios a través de encuestas a los usuarios de LA E.S.E. CARMEN EMILIA OSPINA. 
</t>
  </si>
  <si>
    <t>Mantener la satisfacción del usuario por encima del 95%</t>
  </si>
  <si>
    <t xml:space="preserve">Manifestaciones de buzón
</t>
  </si>
  <si>
    <t>Se obsera que el area de SIAU recibio 386 manifestacion de PQRS, donde se evidencio oportunidad en las respuestas, a pesar que en la vigencia se presento 4 contestaciones estemporaneas</t>
  </si>
  <si>
    <t xml:space="preserve">Se evidencia la ESE CEO cuenta con buzon de manifestaciones en las sedes principales, y que se da cumplimiento a  la apertura conforme a lo estblecido en el procedimiento.  </t>
  </si>
  <si>
    <t>* La ESE Carmen Emilia cuenta con varios canales de ingreso de la PQRSD, como lo dispone la Circular 008 del 2018, (Teléfono, Botón de PQRSD, Buzón, email, y presencial), pero nuevamente observamos que no hay clasificación según el canal por donde ingresa la manifestación, solamente se discrimina el canal cuando ingresa por la WEB, se recomienda que se anexe a la base de datos  de las PQRS la clasificación según el canal de ingreso, de esta forma podemos demostrar el cumplimiento de la circula en mención.</t>
  </si>
  <si>
    <t>* Se recomienda que se realice las encuestas de satisfacción al usuario en toda la sede de la ESE CEO, como lo dispone la norma y el procedimiento interno – “SIU-S2-P3 “Gestión de Encuestas”.</t>
  </si>
  <si>
    <t>Se verifico las aplicación de las encuestas de satifacion global a los usuarios, observando que para los meses marzo, abril, mayo, junio, julio y agosto  no se cumplio con la meta establecidad de la totalidad de encuestas a realizar . 
A la vez se observa que no se aplica encuestas en toda las sedes</t>
  </si>
  <si>
    <t>* Se recomienda que la lider de area de SIAU, realice los seguimientos a su plan de accion mensualmente y gestiones las mejoras necesarias para el cumplimiento de las metas establecidas en el mismo.</t>
  </si>
  <si>
    <t>Incinerar el 60% de los residuos peligrosos.</t>
  </si>
  <si>
    <t>Reducir el consumo de los servicios públicos de energía y agua en un 5%.</t>
  </si>
  <si>
    <t>Realizar camapañas educativas</t>
  </si>
  <si>
    <t>Satisfacer las necesidades de canecas, con el fin de realizar una adecuada segregación.</t>
  </si>
  <si>
    <t>Realizar capacitaciones.</t>
  </si>
  <si>
    <t xml:space="preserve">Garantizar  el  registro   del 100% actividades en  el proceso de facturación  </t>
  </si>
  <si>
    <t xml:space="preserve">Capacitación una vez al mes al personal de facturación, sobre normatividad, procesos y demás temas relacionados con el área. </t>
  </si>
  <si>
    <r>
      <t xml:space="preserve">7. EVALUACIÓN DE LA OFICINA DE CONTROL INTERNO A LOS COMPROMISOS DE LA DEPENDENCIA: </t>
    </r>
    <r>
      <rPr>
        <sz val="11"/>
        <color theme="1"/>
        <rFont val="Arial"/>
        <family val="2"/>
      </rPr>
      <t xml:space="preserve">  En lo relacionado al  cumplimiento del área de AMBIENTAL, se ubica en un rango de evaluacion  </t>
    </r>
    <r>
      <rPr>
        <b/>
        <sz val="11"/>
        <color rgb="FF00B050"/>
        <rFont val="Arial"/>
        <family val="2"/>
      </rPr>
      <t>OPTIMA</t>
    </r>
    <r>
      <rPr>
        <sz val="11"/>
        <color theme="1"/>
        <rFont val="Arial"/>
        <family val="2"/>
      </rPr>
      <t>, debido a que la calificación final de todos sus  compromisos estan en el 100% cumpliendo sus actividades en su totalidad.</t>
    </r>
  </si>
  <si>
    <t>Implementacion del modelo de atencion integral en salud (MIAS)</t>
  </si>
  <si>
    <t>Reinduccion y capacitacion mensual al personal asistencial en tematicas relacionadas con actividades de PyP con el objetivo de brindar informacion asertiva y actualizada que derive en el buen desempeño de los programas</t>
  </si>
  <si>
    <t>Implementacion actividades de seguimiento y control en el area rural</t>
  </si>
  <si>
    <t>Ejecucion actividades de seguimiento y control en el area urbana</t>
  </si>
  <si>
    <t>Realizar el Proceso de certificacion en la politica IAMI en una (1) sede de la institucion.</t>
  </si>
  <si>
    <t>Dar cumplimiento como mínimo el 95% de las actividades de vigilancia epidemilogica</t>
  </si>
  <si>
    <t>Capacitar al 80% del personal asistencial en la RIA de promocion y mantenimiento de la salud, a traves del programa de Inducccion y reinduccion, y del plan institucional de capacitacion.</t>
  </si>
  <si>
    <t>Capacitar al 80% del personal asistencial en la RIA de promocion y mantenimiento de la salud</t>
  </si>
  <si>
    <t>Capacitar al 80% del personal asistencial, en la RIA materno perinatal, a traves del programa de Inducccion y reinduccion, y del plan institucional de capacitacion.</t>
  </si>
  <si>
    <t>Capacitar al 80% del personal asistencial, en la RIA materno perinata</t>
  </si>
  <si>
    <r>
      <t xml:space="preserve">7. EVALUACIÓN DE LA OFICINA DE CONTROL INTERNO A LOS COMPROMISOS DE LA DEPENDENCIA:  </t>
    </r>
    <r>
      <rPr>
        <sz val="11"/>
        <color theme="1"/>
        <rFont val="Arial"/>
        <family val="2"/>
      </rPr>
      <t xml:space="preserve">En lo relacionado al  cumplimiento del área de TECNICO CIENTIFICO, se ubica en un rango de evaluacion  </t>
    </r>
    <r>
      <rPr>
        <b/>
        <sz val="11"/>
        <color rgb="FFFFC000"/>
        <rFont val="Arial"/>
        <family val="2"/>
      </rPr>
      <t>ADECUADA</t>
    </r>
    <r>
      <rPr>
        <sz val="11"/>
        <color theme="1"/>
        <rFont val="Arial"/>
        <family val="2"/>
      </rPr>
      <t>, debido a que la calificación final de sus  compromisos estan entre el 89% ya que una  de sus actividades no  se cumplio en su totalidad.</t>
    </r>
  </si>
  <si>
    <t>Elaboración de un plan anual de mantenimiento hospitalario</t>
  </si>
  <si>
    <t>Ejecutar como mínimo el 90% del plan anual de mantenimiento hospitalario</t>
  </si>
  <si>
    <t>Mantenimiento Preventivos Aires Acondicionados</t>
  </si>
  <si>
    <t>Fumigación</t>
  </si>
  <si>
    <t>Mantenimiento y Recarga de Extintores</t>
  </si>
  <si>
    <t xml:space="preserve">Lavado de tanques de agua aereos y subterraneos </t>
  </si>
  <si>
    <t>Mtto Prev. y Correc Equipos Biomedicos</t>
  </si>
  <si>
    <t>Mantenimiento  Preventivo de vehiculos</t>
  </si>
  <si>
    <t>Alcanzar en el trienio una implementacion del 90% en la estrategia</t>
  </si>
  <si>
    <t>Alcanzar en el trienio una implementacion del 95% en la estrategia PINAR</t>
  </si>
  <si>
    <t>Política adquisición, desarrollo e implantación de sistemas de información</t>
  </si>
  <si>
    <t>Incentivar la participación ciudadana a través de trámites en línea. -Entrega de resultados de laboratorio a través de la web.</t>
  </si>
  <si>
    <t>Numero de actividades ejecutadas/total actividades programadas</t>
  </si>
  <si>
    <r>
      <t xml:space="preserve">7. EVALUACIÓN DE LA OFICINA DE CONTROL INTERNO A LOS COMPROMISOS DE LA DEPENDENCIA: </t>
    </r>
    <r>
      <rPr>
        <sz val="11"/>
        <color theme="1"/>
        <rFont val="Arial"/>
        <family val="2"/>
      </rPr>
      <t xml:space="preserve">  En lo relacionado al  cumplimiento del área de TIC, se ubica en un rango de evaluacion  </t>
    </r>
    <r>
      <rPr>
        <b/>
        <sz val="11"/>
        <color rgb="FFFFC000"/>
        <rFont val="Arial"/>
        <family val="2"/>
      </rPr>
      <t>ADECUADA</t>
    </r>
    <r>
      <rPr>
        <sz val="11"/>
        <color theme="1"/>
        <rFont val="Arial"/>
        <family val="2"/>
      </rPr>
      <t xml:space="preserve">, debido a que la calificación final de  de sus  compromisos estan en el 82%. </t>
    </r>
  </si>
  <si>
    <t xml:space="preserve">* Se recomienda  que las actividades programadas  en los planes de accion sean metas alcanzables, con el objeto que el area de cumplimiento al 100%, y con esto dar prioridad para la implementacion de las politicas de adquisicion, desarrollo e implantacion de sistemas informacion en el plan de accion de la vigencia 2021. </t>
  </si>
  <si>
    <t>Se verifico cumplimiento de la actividad.</t>
  </si>
  <si>
    <t>Ejecutar las actividades contempladas en el Plan de Comunicaciones de la ESE Carmen Emilia Ospina</t>
  </si>
  <si>
    <t xml:space="preserve">Hacer uso de herramientas comunicativas existentes en la Entidad. </t>
  </si>
  <si>
    <t>Actualización y manejo de herramientas TIC (Facebook, Twiter y Youtube)</t>
  </si>
  <si>
    <t>Elaboración anual de un  plan de compras</t>
  </si>
  <si>
    <t>Mantener como mínimo el 95% de Oportunidad en la entrega de insumos a los diferentes servicios</t>
  </si>
  <si>
    <t>Velar por el control y debido uso de insumos y activos fijos; propiedad planta y equipo de la Instituciòn</t>
  </si>
  <si>
    <t>Numero de planes  de compras  elaborado</t>
  </si>
  <si>
    <t>(Número de Entregas realizadas oportunamente a los diferentes servicios/ Pedidos realizados)*100</t>
  </si>
  <si>
    <t>*  Se debe continuar con el compromiso de cumplimiento de los objetivos e indicador, para el buen funcionamiento del Almacén.</t>
  </si>
  <si>
    <t>*  Se continue programando los inventarios de activos fijos a las 27 sedes de la ESE tanto urbanas como rurales, en el plan de accion del almacén y se ejecute a cabalidad la acción.</t>
  </si>
  <si>
    <r>
      <t xml:space="preserve">7. EVALUACIÓN DE LA OFICINA DE CONTROL INTERNO A LOS COMPROMISOS DE LA DEPENDENCIA: </t>
    </r>
    <r>
      <rPr>
        <sz val="9"/>
        <color theme="1"/>
        <rFont val="Arial"/>
        <family val="2"/>
      </rPr>
      <t xml:space="preserve">En lo relacionado al grado de cumplimiento del área de talento humano, se ubica en un rango de cumplimiento </t>
    </r>
    <r>
      <rPr>
        <b/>
        <sz val="9"/>
        <color theme="9" tint="-0.249977111117893"/>
        <rFont val="Arial"/>
        <family val="2"/>
      </rPr>
      <t>OPTIMO</t>
    </r>
  </si>
  <si>
    <t>Elaboración de los planes de capacitación, bienestar social e incentivos en forma anual</t>
  </si>
  <si>
    <t>Número de planes elaborados</t>
  </si>
  <si>
    <t>(Número de Personas capacitadas/ Total personal) *100</t>
  </si>
  <si>
    <t>(Número de Actividades de bienestar e incentivos realizadas/ Actividades programadas)*100</t>
  </si>
  <si>
    <t>Numero de personas discapacitadas contratadas/ Numero total de personas vinculadas a la ESE</t>
  </si>
  <si>
    <t>Ejecución como mínimo del 95%  de los planes de capacitación, bienestar social e incentivos</t>
  </si>
  <si>
    <t>Desarrollar la politica de Inclusion social con el fin de cumplir con la LEY 1618 DEL 2013</t>
  </si>
  <si>
    <r>
      <t xml:space="preserve">7. EVALUACIÓN DE LA OFICINA DE CONTROL INTERNO A LOS COMPROMISOS DE LA DEPENDENCIA: </t>
    </r>
    <r>
      <rPr>
        <sz val="11"/>
        <color theme="1"/>
        <rFont val="Arial"/>
        <family val="2"/>
      </rPr>
      <t xml:space="preserve">En lo relacionado al grado de cumplimiento del área de talento humano, se ubica en un rango de cumplimiento </t>
    </r>
    <r>
      <rPr>
        <b/>
        <sz val="11"/>
        <color theme="9" tint="-0.249977111117893"/>
        <rFont val="Arial"/>
        <family val="2"/>
      </rPr>
      <t>OPTIMO</t>
    </r>
  </si>
  <si>
    <t>*  Se debe continuar con el compromiso de cumplimiento de los objetivos e indicador, del plan de acción.</t>
  </si>
  <si>
    <t>*  Continuar con el desarrollo de la politica de inclusión en la ESE, garantizando así trabajo a personal en calidad de discapacidad</t>
  </si>
  <si>
    <t>* Se recomienda seguir con la publicación del registro de  información y eventos generados en la institución en la red social Facebook, red social Twitter, y en el canal YouTube.</t>
  </si>
  <si>
    <t>* Se recomienda  seguir actualizando conforme al cronograma la actualizacion de carteleras fisicas y digitales,  página web, pagina intranet de la institucion.</t>
  </si>
  <si>
    <t xml:space="preserve">* Se recomienda seguir actualizando la página web, para Informar a la población en general sobre los servicios, estrategias, campañas, eventos y actividades que se desarrollen en la ESE. </t>
  </si>
  <si>
    <t>*  Se deben crear estrategias para lograr el cubrimiento del evento de rendición de cuentas de una manera dinámica, eficiente y eficaz para que la comunidad conozca al detalle lo que la entidad quiere hacer llegar.</t>
  </si>
  <si>
    <t>* En relacion a las acciones de peticion se recomineda realizar los ajustes al procedimiento encuanto al termino para las contestaciones de las misma, como tambien el ajuste en el formato con relacion a la clasificacion de las peticiones y a la vez enviandolo a calidad para su aprobacion y codificacion.</t>
  </si>
  <si>
    <t>*  Continuar con la implementacin del codigo de Integridad ya que es una actividad con mejoras continuas.</t>
  </si>
  <si>
    <t>Efectuar como mínimo el 95% de las conciliaciones programadas con EPS-S</t>
  </si>
  <si>
    <t>Mantener  el porcentaje de glosas de cartera por debajo del 6%</t>
  </si>
  <si>
    <t>(Número de Conciliaciones realizadas/Conciliaciones programadas)*100</t>
  </si>
  <si>
    <t>(Valor glosa efectiva del periodo/Total facturado en el periodo)*100</t>
  </si>
  <si>
    <t>Mantener  meta de recaudo de cartera máximo  a  130 días</t>
  </si>
  <si>
    <t>Ventas servicios a crédito/Saldo promedio cuentas por cobrar</t>
  </si>
  <si>
    <t>Ejecutar la liquidación de contratos  de prestación de servicios de salud suscritos con las diferentes Entidades responsables del pago de servicios (EPS),  mínimo al 60%</t>
  </si>
  <si>
    <t>(Número de Contratos liquidados/ total contratos terminados en el periodo)*100</t>
  </si>
  <si>
    <r>
      <t xml:space="preserve">7. EVALUACIÓN DE LA OFICINA DE CONTROL INTERNO A LOS COMPROMISOS DE LA DEPENDENCIA: </t>
    </r>
    <r>
      <rPr>
        <sz val="11"/>
        <color theme="1"/>
        <rFont val="Arial"/>
        <family val="2"/>
      </rPr>
      <t xml:space="preserve">En lo relacionado al grado de cumplimiento del área de facturación, se ubica en un rango de cumplimiento </t>
    </r>
    <r>
      <rPr>
        <b/>
        <sz val="11"/>
        <color theme="9" tint="-0.249977111117893"/>
        <rFont val="Arial"/>
        <family val="2"/>
      </rPr>
      <t>OPTIMO.</t>
    </r>
  </si>
  <si>
    <t>* Se debe continuar con el compromiso de cumplimiento de los objetivos e indicador, del plan de acción.</t>
  </si>
  <si>
    <t>* Elaborar las estrategias necesarias, para poder minimizar y evaluar las causas que generen glosas, para el cumplimiento del compromiso e indicador.</t>
  </si>
  <si>
    <t>*  Seguir realizando la gestión de facturación, garantizando el buen servicio prestado por la ESE a sus usuarios.</t>
  </si>
  <si>
    <r>
      <t xml:space="preserve">7. EVALUACIÓN DE LA OFICINA DE CONTROL INTERNO A LOS COMPROMISOS DE LA DEPENDENCIA: </t>
    </r>
    <r>
      <rPr>
        <sz val="11"/>
        <color theme="1"/>
        <rFont val="Arial"/>
        <family val="2"/>
      </rPr>
      <t>En lo relacionado al grado de cumplimiento del área de facturación, se ubica en un rango de cumplimiento</t>
    </r>
    <r>
      <rPr>
        <b/>
        <sz val="11"/>
        <color theme="9" tint="-0.249977111117893"/>
        <rFont val="Arial"/>
        <family val="2"/>
      </rPr>
      <t xml:space="preserve"> OPTIMO.</t>
    </r>
  </si>
  <si>
    <t>Ejecutar el 90% del Programa Anual de Auditoría aprobado para cada vigencia,  incluyendo las auditorías especiales</t>
  </si>
  <si>
    <t>Realizar seguimiento al 90% de los planes de mejoramiento suscritos, tanto internos como externos</t>
  </si>
  <si>
    <t xml:space="preserve">Realizar seguimiento periòdico al 90% de los riesgos por procesos catalogados como extremos y altos </t>
  </si>
  <si>
    <t>.Número de informes de auditoría presentados / Nùmero de auditorias del Programa Anual de Auditorías, incluidas las especiales X 100</t>
  </si>
  <si>
    <t>Nùmero de planes de mejoramiento con seguimiento documentado / nùmero de planes de mejoramiento con cumplimiento del tiempo de ejecuciòn x 100</t>
  </si>
  <si>
    <t>Nùmero de riesgos extremos y altos / nùmero de riesgos con seguimiento periódico x 100</t>
  </si>
  <si>
    <t>Mejoramiento del proceso auditor de control interno .</t>
  </si>
  <si>
    <t>CONTROL INTERNO DE GESTION</t>
  </si>
  <si>
    <t xml:space="preserve">*  Fortalecer las acciones para la ejecución de los controles existentes definidos en los riesgos </t>
  </si>
  <si>
    <t>* Fomentar la cultura de autocontrol y las lineas de defensa.</t>
  </si>
  <si>
    <t>*  Continuar con la buena gestion para el cumplimiento de las actividades plasmada en el plan de accion de la vigencia 2021.</t>
  </si>
  <si>
    <t>EVALUACION POR DEPENDENCIA</t>
  </si>
  <si>
    <t>Metodologia</t>
  </si>
  <si>
    <r>
      <t xml:space="preserve">Matriz de calificacion: </t>
    </r>
    <r>
      <rPr>
        <sz val="12"/>
        <color theme="1"/>
        <rFont val="Arial"/>
        <family val="2"/>
      </rPr>
      <t>Dependiendo del porcentaje de cumplimiento de la dependencia se califica según la matriz.</t>
    </r>
  </si>
  <si>
    <t>Este informe se convierte en un instrumento de seguimiento a los procesos internos de la Entidad, realizados en la vigencia 2020.
OLGA MILENA MARTINEZ LAGUNA
Lider del area de Control Interno
Consultorias Integrales SAS</t>
  </si>
  <si>
    <t>Neiva, 29 de enero del 2020</t>
  </si>
  <si>
    <r>
      <rPr>
        <b/>
        <sz val="12"/>
        <color theme="1"/>
        <rFont val="Arial"/>
        <family val="2"/>
      </rPr>
      <t xml:space="preserve">Introducción </t>
    </r>
    <r>
      <rPr>
        <sz val="12"/>
        <color theme="1"/>
        <rFont val="Arial"/>
        <family val="2"/>
      </rPr>
      <t xml:space="preserve">
Conforme a las atribuciones legales establecidas en el artículo 39 de la Ley 909 de 2004, Decreto 1227 de 2005 artículo 52, circular 04 de 2005 del consejo Asesor del Gobierno Nacional en materia de Control Interno y el Acuerdo 000137 de 2010 de la comisión Nación del Servicio civil, a las Oficinas de Control Interno, corresponde realizar la evaluación de la Gestión por dependencias.
Esta Evaluación se realiza, tomando como base el cumplimiento de las metas establecidas en el Plan de Desarrollo para la Vigencia del 2020 de la ESE CARMEN EMILIA OSPINA.
</t>
    </r>
    <r>
      <rPr>
        <b/>
        <sz val="12"/>
        <color theme="1"/>
        <rFont val="Arial"/>
        <family val="2"/>
      </rPr>
      <t xml:space="preserve">Objetivos
*  </t>
    </r>
    <r>
      <rPr>
        <sz val="12"/>
        <color theme="1"/>
        <rFont val="Arial"/>
        <family val="2"/>
      </rPr>
      <t xml:space="preserve">Analizar la información de manera clara y concisa a efectos de determinar el cumplimiento de la gestión de cada dependencia y/o area, de acuerdo a las metas establecidas en el Plan de Acción y desarrollo de la vigencia 2020.
* Detectar las debilidades de las dependencias de la ESE CARMEN EMILIA OSPINA  que les impiden lograr el porcentaje establecido y el cumplimiento de las acciones establecidas en los planes de Acción.
* Realizar recomendaciones que permitan poner en marcha tácticas para alcanzar un porcentaje requerido para la próxima vigencia.
</t>
    </r>
  </si>
  <si>
    <t>Rondas de Seguridad del paceinte</t>
  </si>
  <si>
    <t xml:space="preserve">Poner en funcionamiento SEGUNDA FASE CAIMI </t>
  </si>
  <si>
    <t>Gestionar en conjunto con el Municipio la construccion segunda fase CAIMI</t>
  </si>
  <si>
    <t>Elaborar y gestionar la construcción centro de salud AIPECITO</t>
  </si>
  <si>
    <t xml:space="preserve">Un centro CAIMI en funcionamiento </t>
  </si>
  <si>
    <t>Un proyecto gestionado-segunda fase CAIMI</t>
  </si>
  <si>
    <t>Un Proyecto gestionado y construido-AIPESITO</t>
  </si>
  <si>
    <t>Un proyecto gestionado-segunda fase PALMAS</t>
  </si>
  <si>
    <t>Un plan elaborado- plan anual ANTICORRUPCION</t>
  </si>
  <si>
    <t>Gestionar construcción segunda fase Palmas</t>
  </si>
  <si>
    <t>Elaborar plan anual anticorrupcion</t>
  </si>
  <si>
    <t>Se encuentra en proyecto para aprobacion del departamento</t>
  </si>
  <si>
    <t>Se encuentra el proyecto elaborado en proceso de actualizacion, con la capacidad instalada, ya se radico los documentos el 17 de diciembre de 2020</t>
  </si>
  <si>
    <t>Se realizo la ctualizcion y publicacion del plan anual de anticorrupcion</t>
  </si>
  <si>
    <t>Se encuentra en proyecto y radicado  para aprobacion del departamento</t>
  </si>
  <si>
    <r>
      <t xml:space="preserve">7. EVALUACIÓN DE LA OFICINA DE CONTROL INTERNO A LOS COMPROMISOS DE LA DEPENDENCIA: </t>
    </r>
    <r>
      <rPr>
        <sz val="11"/>
        <color theme="1"/>
        <rFont val="Arial"/>
        <family val="2"/>
      </rPr>
      <t xml:space="preserve">En lo relacionado al grado de cumplimiento del área de GESTION GERENCIA Y ESTRATEGICA, su caliicacion es </t>
    </r>
    <r>
      <rPr>
        <b/>
        <sz val="11"/>
        <color theme="5" tint="-0.249977111117893"/>
        <rFont val="Arial"/>
        <family val="2"/>
      </rPr>
      <t>ACEPTABLE</t>
    </r>
    <r>
      <rPr>
        <sz val="11"/>
        <color theme="1"/>
        <rFont val="Arial"/>
        <family val="2"/>
      </rPr>
      <t xml:space="preserve"> debido a su cumplimiento del 60%</t>
    </r>
  </si>
  <si>
    <t>* Se recomienda que se alimente la matriz del plan de accion conforme al cumplimiento o no cumplimiento de las actividades programadas, en caso en que la actividad no se pueda realizar llevar la justificacion al comité y reprogramarla.</t>
  </si>
  <si>
    <t>Formular y ejecutar politicas de prevencion del daño antijuridico</t>
  </si>
  <si>
    <t>Mantener la  Oportunidad en un 100% de respuesta a tutelas</t>
  </si>
  <si>
    <t xml:space="preserve"> Mantener la Oportunidad en un 100% de respuesta a derechos de petición </t>
  </si>
  <si>
    <t>Mantener la Oportunidad en un 100% de respuesta a procesos jurídicos</t>
  </si>
  <si>
    <t>( Número de tutelas gestionadas en los tiempos establecidos/Total Tutelas del periodo)*100</t>
  </si>
  <si>
    <t>( Número de derechos de petición resueltos/Total de derechos de petición del periodo)*100</t>
  </si>
  <si>
    <t>(Número de procesos jurídicos tramitados dentro de los términos establecidos/Total de procesos jurídicos del periodo)*100</t>
  </si>
  <si>
    <t xml:space="preserve">Para la vigencia del 2020 se recibieron 44 tutelas, donde se observo la oportunidad de respuesta. </t>
  </si>
  <si>
    <t>Capacitaciones realizadas</t>
  </si>
  <si>
    <t>En los meses de junio y diciembre, presentará un informe a la Gerencia de la entidad, donde se relacionarán las actividades que ha ejecutado el Comité respecto de la prevención del daño antijurídico, mejoramiento y correctivo a la defensa de los intereses litigiosos de la entidad</t>
  </si>
  <si>
    <t>Informes de la gestion de la oficina juridica</t>
  </si>
  <si>
    <r>
      <t xml:space="preserve">7. EVALUACIÓN DE LA OFICINA DE CONTROL INTERNO A LOS COMPROMISOS DE LA DEPENDENCIA: </t>
    </r>
    <r>
      <rPr>
        <sz val="11"/>
        <color theme="1"/>
        <rFont val="Arial"/>
        <family val="2"/>
      </rPr>
      <t xml:space="preserve">En lo relacionado al grado de cumplimiento del área de JURIDICA, su calificacion es </t>
    </r>
    <r>
      <rPr>
        <b/>
        <sz val="11"/>
        <color rgb="FFFFC000"/>
        <rFont val="Arial"/>
        <family val="2"/>
      </rPr>
      <t>ADECUADA</t>
    </r>
    <r>
      <rPr>
        <sz val="11"/>
        <color theme="1"/>
        <rFont val="Arial"/>
        <family val="2"/>
      </rPr>
      <t xml:space="preserve"> debido a su cumplimiento del 87%</t>
    </r>
  </si>
  <si>
    <r>
      <t xml:space="preserve">* </t>
    </r>
    <r>
      <rPr>
        <sz val="11"/>
        <color theme="1"/>
        <rFont val="Arial"/>
        <family val="2"/>
      </rPr>
      <t>Se recomienda que las actividades programadas en el plan de accion sea ejecutables y con metas alcanzables, a la vez  que se de cumplimiento en las fechas  establecida, en caso de no dar cumplimiento se debe justificar en el comité y nuevamente reprogramar  fecha.</t>
    </r>
  </si>
  <si>
    <t>* Continua con la buena gestion en la representacion oportuna de los procesos judiciales.</t>
  </si>
  <si>
    <t>* Se recomienda que se alimente la matriz del plan de accion conforme al cumplimiento o no cumplimiento de las actividades programadas, de esta forma se facilita la verificacion y seguimiento  de las metas.</t>
  </si>
  <si>
    <t>Rondas administrativas ejecutadas / Rondas adminsitrativas programdas</t>
  </si>
  <si>
    <t xml:space="preserve">reuniones efectivas realizadas con  agremiaciones / reuniones programadas según cronograma. </t>
  </si>
  <si>
    <t>Al realizar la verificacion se observo el no cumplimiento del 100% de la rondas programadas en el mes.</t>
  </si>
  <si>
    <t>Para la vigencia del 2020 se programaron 24 reuniones comunitarias realezandose 18 de ellas.</t>
  </si>
  <si>
    <t>Para la vigencia se programaron 24 capacitaciones, 2 cada mes, en los meses de abril y mayo no se pudo cumplir devido a la declararatoria de emergencia pro el COVID, los demas meses de dio el cumplimiento.</t>
  </si>
  <si>
    <t>Total de llamadas atendidas/ Total de llamadas generadas x el 100%</t>
  </si>
  <si>
    <t>No de comités realizados
 / No de comités programados</t>
  </si>
  <si>
    <t xml:space="preserve">Se realizaron 10 comites de los 12 programados para la vigencia. </t>
  </si>
  <si>
    <t>N. total de quejas gestionadas / N. Total de quejas recibidas X EL 100%</t>
  </si>
  <si>
    <t>No de encuestas programadas / No de encuestas realizadas X el 100%</t>
  </si>
  <si>
    <t>No total de manifestaciones gestionadas / No total de manifestaciones  recibidas X 100%</t>
  </si>
  <si>
    <r>
      <t xml:space="preserve">7. EVALUACIÓN DE LA OFICINA DE CONTROL INTERNO A LOS COMPROMISOS DE LA DEPENDENCIA: </t>
    </r>
    <r>
      <rPr>
        <sz val="11"/>
        <color theme="1"/>
        <rFont val="Arial"/>
        <family val="2"/>
      </rPr>
      <t xml:space="preserve">En lo relacionado al grado de cumplimiento del área de SIAU, su calificacion es </t>
    </r>
    <r>
      <rPr>
        <b/>
        <sz val="11"/>
        <color rgb="FFFFC000"/>
        <rFont val="Arial"/>
        <family val="2"/>
      </rPr>
      <t>ADECUADA</t>
    </r>
    <r>
      <rPr>
        <sz val="11"/>
        <color theme="1"/>
        <rFont val="Arial"/>
        <family val="2"/>
      </rPr>
      <t xml:space="preserve"> debido a su cumplimiento del 89%</t>
    </r>
  </si>
  <si>
    <r>
      <t xml:space="preserve">7. EVALUACIÓN DE LA OFICINA DE CONTROL INTERNO A LOS COMPROMISOS DE LA DEPENDENCIA: </t>
    </r>
    <r>
      <rPr>
        <sz val="11"/>
        <color theme="1"/>
        <rFont val="Arial"/>
        <family val="2"/>
      </rPr>
      <t xml:space="preserve">En lo relacionado al grado de cumplimiento del área de GARANTIA DE LA CALIDAD, su calificacion es </t>
    </r>
    <r>
      <rPr>
        <b/>
        <sz val="11"/>
        <color rgb="FFFFC000"/>
        <rFont val="Arial"/>
        <family val="2"/>
      </rPr>
      <t>ADECUADA</t>
    </r>
    <r>
      <rPr>
        <sz val="11"/>
        <color theme="1"/>
        <rFont val="Arial"/>
        <family val="2"/>
      </rPr>
      <t xml:space="preserve"> debido a su cumplimiento del 83%.</t>
    </r>
  </si>
  <si>
    <t xml:space="preserve">Existe un informe que fue socializado en el cual se realizaron planes de mejora y esta en poroceso de revision y ajuste delos mismos. Evidencias en archivo digital </t>
  </si>
  <si>
    <t xml:space="preserve">De forma mensual se envian los indicadores de la Resolucion 256 y 1552, los primero 7 dias de cada mes. Existe reporte de forma trimestral a la secretaria de salud departamental. </t>
  </si>
  <si>
    <t xml:space="preserve">autoevaluacion calitatita y cuantitativa. Frente al manual vigente "manual de acreditacoin en salud ambuatoria y hospitalaria EN COLOMBIA" se encuentra la autoevaluacion cuantitativa o numerica.  </t>
  </si>
  <si>
    <t>oportunidad de mejoras, quedaron 240 y se realiza el plan de mejora… existen evidencias del plan de mejora. Ejecusion 97%</t>
  </si>
  <si>
    <t xml:space="preserve">Enero a Marzo: 2 demandas que fueron contestadas en termino… Abril a junio: 0 por suspensión de terminos… julio a septiembre: 0 y de octubre a diciembre: 3 demandas contestadas en termino. Existe otra que se admitio en diciembre y aun se encuentra en termino para contestar. </t>
  </si>
  <si>
    <t xml:space="preserve">Se plasmaron las politicas mediante Resolucion: Resolución No. 307 de 17 de Junio de 2020 "Por medio de la Cual se odoptan lineamientos en el tramite de solicitudes de revocatoria directa"… Resolucion 308 de 17 de julio de 2020 "por medio se establecen los lineamientos de la Transaccion como mecanismo alternativo de solucion de conflictos". </t>
  </si>
  <si>
    <t xml:space="preserve">Acta 22 de 12 de noviembre de 2020, se realizo la revision a las auditorias clinicas realizadas por el personal asistencial, programadas para el 10 de noviembre, a cargo del area de calidad. Tambien se hablo de seguimeinto al riesgo que representa no tomar medidas en la vinculación del personal asistencial de la ESE conforme los parametros de la Corte Constitucional. Acta 20 de 22 de octubre de 2020 se realizo una revision general del programa de farmacovigilancia de la entidad en aras de prevenir el daño antijuridico a cargo de la Regente de farmacia. </t>
  </si>
  <si>
    <t>Determinar la posible responsabilidad del personal a cargo de la ESE carmen emilia que pudiere estar comprometido en las causas generadoras del hecho</t>
  </si>
  <si>
    <t>Para la vigencia 2020 se recibieron 319 derechos de petición,  observandose verifico la oportunidad de las repuestas</t>
  </si>
  <si>
    <t>Se evidencio que la actividad programada en el plan de acción para la vigencia 2020 no se cumplio</t>
  </si>
  <si>
    <t>Se verifico cumplimiento de la actividad, mediante la incineración de 39.542,38 kg de residuos peligrosos el cual representa el 61% .</t>
  </si>
  <si>
    <t>Se verifico cumplimiento de la actividad, con la disminución en el consumo de energía del 7,3 %, y para el consumo de agua   un ahorro del 0,92 % recalcando que uno de los motivos del incremento se debe a la pandemia y la implementación de los protocolos s de bioseguridad para salvaguardar la vida de los funcionarios, usuarios y visitantes</t>
  </si>
  <si>
    <t>Cantidad de residuos peligrosos incinerados / cantidad de residuos peligrosos generados x 100</t>
  </si>
  <si>
    <t>Consumo inicial – Consumo final.</t>
  </si>
  <si>
    <t>Número decampañas realizadas / Número decampañas progrmadas x 100</t>
  </si>
  <si>
    <t>Se verifico cumplimiento de la actividad, con la programación de  8 campañas educativas ambientales y ejecutadas 10.</t>
  </si>
  <si>
    <t>Se verifico cumplimiento de la actividad, mediante suministro de canecas según la necesidad de cada centro de salud.</t>
  </si>
  <si>
    <t>Número de canecas cambiadas / Número de canecas que requieren cambio x 100</t>
  </si>
  <si>
    <t>No. De personas capacitadas/ total de la poblacion a capacitar *100</t>
  </si>
  <si>
    <t>Se verifico cumplimiento de la actividad, donde se programaron 16 capacitaciones y se realizaron 21, a la población invitada.</t>
  </si>
  <si>
    <r>
      <t>·</t>
    </r>
    <r>
      <rPr>
        <sz val="11"/>
        <color theme="1"/>
        <rFont val="Arial"/>
        <family val="2"/>
      </rPr>
      <t>         Se recomienda  seguir  realizando seguimiento a la reduccion del consumo de los servicios agua y energia.</t>
    </r>
  </si>
  <si>
    <t>Se verifico cuimplimiento de la actividad según su plan de accion.</t>
  </si>
  <si>
    <t>Se verifico cumplimiento de la actividad, al capacitar más del 80% del personal asistencial en la ruta, con un  total de 44 personas, teniendo en cuenta que la población objetiva era de 20 personas.</t>
  </si>
  <si>
    <t>Se verifico cumplimiento de la actividad, al reportar los eventos de interés en salud al instituto de salud pública mediante el reporte de los comités de vigilancia epidemiológica.</t>
  </si>
  <si>
    <t>Se verifico cumplimiento de la actividad en la extranet la publicación del Plan anual de mantenimiento hospitalario vigencia 2020. Link https://www.esecarmenemiliaospina.gov.co/2015/index.php/2014-12-04-19-51-52/plan/category/357-ano-2020 con fecha de publicación el 14 de febrero de 2020.</t>
  </si>
  <si>
    <t>Se verifico cumplimiento de ejecución minina del 90% del plan anual de mantenimiento hospitalario según número de actividades realizadas/ actividades programadas.</t>
  </si>
  <si>
    <t>Se verifico cumplimiento de la actividad con más de 4 mantenimientos preventivos realizados trimestralmente mediante informe consolidado de ejecución.</t>
  </si>
  <si>
    <t>Se verifico cumplimiento de la actividad, con respecto al indicador 1 mantenimiento y recarga anual de extintores.</t>
  </si>
  <si>
    <t>Se verifico cumplimiento de la actividad, quedando justificado en comité la no realización completa de los ciclos en vegalarga, San Luis y Eduardo Santo.</t>
  </si>
  <si>
    <t>Se verifico cumplimiento de la actividad con 4 mantenimientos preventivos y correctivos realizados trimestralmente, mediante informe de ejecución.</t>
  </si>
  <si>
    <t>Se verifico cumplimiento de la actividad para 2 mantenimientos preventivo de vehículos durante el año.</t>
  </si>
  <si>
    <t>GESTION AMBIENTAL</t>
  </si>
  <si>
    <t>TECNOLOGIAS DE LA INFORMACION Y COMUNICACIÓN</t>
  </si>
  <si>
    <r>
      <t xml:space="preserve">Se verifico cuimplimiento de la actividad, a travez de la pagina web </t>
    </r>
    <r>
      <rPr>
        <sz val="10"/>
        <color theme="1"/>
        <rFont val="Arial"/>
        <family val="2"/>
      </rPr>
      <t>de la institucion la cual cuenta con boton para la participacion ciudadana. 
- Buzón de sugerencias http://www.esecarmenemiliaospina.gov.co/2015/index.php/2014-12-04-19-51-30/2014-12- 19-15-55-33/buzón-de-sugerencias
- Comprobación derechos: http://www.esecarmenemiliaospina.gov.co/2015/index.php/2014-12-04-19-51-30/2014-12- 19-15-55-3/comprobación-de-derechos
- PQR
http://www.esecarmenemiliaospina.gov.co/pqrf/
- Certificado de Retenciones http://www.esecarmenemiliaospina.gov.co/retenciones/
-Alertas Sanitarias
http://www.esecarmenemiliaospina.gov.co/2015/index.php/2014-12-04-19-51-30/2014-12- 19-15-55-33/alertas-sanitarias
- Educación Virtual. http://www.esecarmenemiliaospina.gov.co/2015/index.php/component/k2/item/678-plan- institucional-de-educación-virtual
- Laboratorio Clínico http://esecarmenemiliaospina.gov.co/2015/index.php/component/k2/item/770-laboratorio- clínico</t>
    </r>
    <r>
      <rPr>
        <sz val="11"/>
        <color theme="1"/>
        <rFont val="Arial"/>
        <family val="2"/>
      </rPr>
      <t xml:space="preserve">
</t>
    </r>
  </si>
  <si>
    <t>Se verifico para este compromiso el incumplimiento en su totalidad ya que no se establecieron políticas de adquisición para el sistema de información.</t>
  </si>
  <si>
    <t>Implementación y puesta en marcha de Sistema de Informacion adquirido</t>
  </si>
  <si>
    <t xml:space="preserve">Se verifico cumplimiento de la actividad, mediante contrato No. 1962 soporte de actualización del sistema información INDIGO y SIMAD contrato No. 2086 los cuales están en funcionamiento.  </t>
  </si>
  <si>
    <t>* Se recomienda que la lider de area de SIAU, realice los seguimientos a su plan de acción mensualmente y gestiones las mejoras necesarias para el cumplimiento de las metas establecidas en el mismo.</t>
  </si>
  <si>
    <t xml:space="preserve">* Se recomienda  seguir  en el seguimiento del buen funcionamiento del sistema de información. </t>
  </si>
  <si>
    <t>Se verifico cumplimiento de la actividad, mediante extranet, intranet, actualizaciones carteleras digítales y físicas de la web institucional</t>
  </si>
  <si>
    <t>Se verifico cumplimiento de la actividad, mediante publicación,  registro de  información y eventos generados en la institución en la red social Facebook, Twitter, y canal YouTube.</t>
  </si>
  <si>
    <t xml:space="preserve">Auditorías programadas y ejecutadas en el mes de marzo 2020:
1. Auditoria al subproceso de Defensa Judicial.
Auditorias programadas y ejecutadas mes de abril/2020:                                                                   1. Auditoria al procedimiento de caja menor .    
2. Auditoria especial contratacion-covid19.                                                                                          
Auditorías programadas y ejecutadas mes de mayo/2020:
1. Auditoria al subproceso de sistemas de informaticos.
2. Auditoría Especial Subproceso Gestión Documental para la vigencia 2020.                                                                  
Auditorías programadas y ejecutadas mes de junio /2020:
1. Auditoria al los procedimientos GE-S3-P4- Atualizacion Pagina WEB y GE-S3-P5 Atualizacion cartelera Cooporativas Fisicas y Digitales.
Auditorias programadas y ejecutadas mes de Julio/2020:                                                                   1. • Auditoria Auditoria a subproceso de Contabilidad.                       
Auditorías programadas y ejecutadas mes de Agosto/2020:
1. Apertura Auditoria programada de contratación directa de bienes y servicios.                                                                    
Auditorías programadas y ejecutadas mes de Septiembre /2020: 
 No hubo auditorias programadas , ni especiales.   
Auditorias programadas y ejecutadas mes de Octubre/2020:                                                                   1. • Auditoria  a subproceso Gestion de residuos hospitalarios SOA-S2-P6.                  
Auditorías programadas y ejecutadas mes de Noviembre/2020:
Auditoria comite institucionales .
Auditorías programadas y ejecutadas mes de Diciembre /2020: 
 No hubo auditorias programadas , ni especiales.                                                                                                                        
</t>
  </si>
  <si>
    <t>1. Seguimiento al plan de mejora del subproceso facturacion periodo IV trimestre de 2018.
2. Seguimiento al Plan de mejora del Subproceso costos vigencia 2018.
3. Seguimiento al plan de mejora del Subproceso presupuesto II Semestre 2018 .
4. Seguimiento al plan de mejora del subproceso de Servicios Administrativos Infraestructura y equipos vig.2019.
5. Seguimiento al plan de mejora del subproceso de Gestion de la Calidad
6. Seguimiento al plan de mejora del subproceso del Programas de Extecion vig. 2019.
7. Seguimiento al pLan de mejora de suproceso de Contratacion- Liquidacion contrato Vig- 2015 -2016.
8. Seguimiento al plan de mejora del subproceso de Servicios Administrativos.
9.  Seguimiento al plan de mejora del subproceso de Comunicaciones vig. 2019.
10.Seguimiento al Plan de mejora del subproceso de Planeacion
11.Seguimiento al Plan de mejora de la Auditoria especial al CTO 489/19- Discolmedica.
12.Seguimiento Programas de Almacén, Contabilidad, Proceso Activos Fijos vigencia 2018 y primer semestre 2019
13. Seguimiento al plan de mejora del subproceso de Comunicaciones.
14.Seguimiento al plan de mejora del subproceso de Desarrolllo Institucional.
15. Seguimiento al plan de mejora del subproceso de Gestion Documental vig.2019.          
16.Seguimiento a plan de mejora de  sistemas informaticos.
17. Seguimiento a plan de mejora auditoria especial cto 488/19 coomotor.
18. Seguimiento al plan de mejora de informes de ley-pyp.
19. Seguimiento al plan de mejora del subproceso de control interno disciplinario.
20. Seguimiento al subproceso de caja menor.
21. Seguimiento al plan de mejora de comites institucionales vig.201</t>
  </si>
  <si>
    <t xml:space="preserve">Elaborar e implementar un instrumento metodológico para la construcción del “Plan Anual de Auditoría Interna” de acuerdo con los lineamientos del DAFP. </t>
  </si>
  <si>
    <t>Elaboración de metodología para la construcción del Plan Anual de Auditoría Interna</t>
  </si>
  <si>
    <t>Se diseño el formato para la priorizacion de las auditorias basadas en riesgo CI-S1-F03-V2 del 14 de diciembre del 2020, conforme a la guia de  Auditoria de la funcion Publica</t>
  </si>
  <si>
    <t xml:space="preserve">Se realizó seguimiento a los riesgos por procesos en el mes de agosto y septiembre, publicándolo en el mapa de procesos de la ESE CEO
Se realizó seguimiento a los riesgos por procesos en el mes de diciembre, publicándolo en el mapa de procesos de la ESE CEO
</t>
  </si>
  <si>
    <r>
      <t xml:space="preserve">7. EVALUACIÓN DE LA OFICINA DE CONTROL INTERNO A LOS COMPROMISOS DE LA DEPENDENCIA: </t>
    </r>
    <r>
      <rPr>
        <sz val="11"/>
        <color theme="1"/>
        <rFont val="Arial"/>
        <family val="2"/>
      </rPr>
      <t xml:space="preserve">En lo relacionado al grado de cumplimiento del área de CONTROL INTERNO, su calificacion es </t>
    </r>
    <r>
      <rPr>
        <b/>
        <sz val="11"/>
        <color theme="9" tint="-0.249977111117893"/>
        <rFont val="Arial"/>
        <family val="2"/>
      </rPr>
      <t>OPTIMO</t>
    </r>
    <r>
      <rPr>
        <sz val="11"/>
        <color theme="1"/>
        <rFont val="Arial"/>
        <family val="2"/>
      </rPr>
      <t xml:space="preserve"> debido a su cumplimiento del 100% del plan de accion.</t>
    </r>
  </si>
  <si>
    <r>
      <t xml:space="preserve">7. EVALUACIÓN DE LA OFICINA DE CONTROL INTERNO A LOS COMPROMISOS DE LA DEPENDENCIA: </t>
    </r>
    <r>
      <rPr>
        <sz val="11"/>
        <color theme="1"/>
        <rFont val="Arial"/>
        <family val="2"/>
      </rPr>
      <t xml:space="preserve"> En lo relacionado al  cumplimiento del área de MANTENIMIENTO, se ubica en un rango de evaluacion </t>
    </r>
    <r>
      <rPr>
        <b/>
        <sz val="11"/>
        <color theme="9" tint="-0.249977111117893"/>
        <rFont val="Arial"/>
        <family val="2"/>
      </rPr>
      <t xml:space="preserve"> OPTIMA</t>
    </r>
    <r>
      <rPr>
        <sz val="11"/>
        <color theme="1"/>
        <rFont val="Arial"/>
        <family val="2"/>
      </rPr>
      <t>, debido a que la calificación final de todos sus  compromisos estan en el 99% cumpliendo sus actividades en su totalidad.</t>
    </r>
  </si>
  <si>
    <r>
      <t xml:space="preserve">7. EVALUACIÓN DE LA OFICINA DE CONTROL INTERNO A LOS COMPROMISOS DE LA DEPENDENCIA: </t>
    </r>
    <r>
      <rPr>
        <sz val="11"/>
        <color theme="1"/>
        <rFont val="Arial"/>
        <family val="2"/>
      </rPr>
      <t xml:space="preserve">  En lo relacionado al  cumplimiento del área de COMUNICACIONES, se ubica en un rango de evaluacion  </t>
    </r>
    <r>
      <rPr>
        <b/>
        <sz val="11"/>
        <color theme="9" tint="-0.249977111117893"/>
        <rFont val="Arial"/>
        <family val="2"/>
      </rPr>
      <t>OPTIMA</t>
    </r>
    <r>
      <rPr>
        <sz val="11"/>
        <color theme="1"/>
        <rFont val="Arial"/>
        <family val="2"/>
      </rPr>
      <t>, debido a que la calificación final de todos sus  compromisos estan en el 100% cumpliendo sus actividades en su totalidad.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</si>
</sst>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b/>
      <sz val="11"/>
      <color theme="1"/>
      <name val="Arial"/>
      <family val="2"/>
    </font>
    <font>
      <sz val="11"/>
      <color theme="1"/>
      <name val="Arial"/>
      <family val="2"/>
    </font>
    <font>
      <sz val="7"/>
      <color theme="1"/>
      <name val="Times New Roman"/>
      <family val="1"/>
    </font>
    <font>
      <sz val="11"/>
      <color theme="1"/>
      <name val="Symbol"/>
      <family val="1"/>
      <charset val="2"/>
    </font>
    <font>
      <b/>
      <sz val="12"/>
      <color theme="1"/>
      <name val="Arial"/>
      <family val="2"/>
    </font>
    <font>
      <b/>
      <sz val="10"/>
      <color theme="1"/>
      <name val="Arial"/>
      <family val="2"/>
    </font>
    <font>
      <sz val="11"/>
      <color theme="1"/>
      <name val="Calibri"/>
      <family val="2"/>
      <scheme val="minor"/>
    </font>
    <font>
      <b/>
      <sz val="9"/>
      <color theme="1"/>
      <name val="Arial"/>
      <family val="2"/>
    </font>
    <font>
      <sz val="11"/>
      <color indexed="8"/>
      <name val="Calibri"/>
      <family val="2"/>
    </font>
    <font>
      <sz val="10"/>
      <color theme="1"/>
      <name val="Arial"/>
      <family val="2"/>
    </font>
    <font>
      <b/>
      <sz val="11"/>
      <color theme="1"/>
      <name val="Calibri"/>
      <family val="2"/>
      <scheme val="minor"/>
    </font>
    <font>
      <b/>
      <sz val="14"/>
      <color theme="1"/>
      <name val="Calibri"/>
      <family val="2"/>
      <scheme val="minor"/>
    </font>
    <font>
      <sz val="8"/>
      <color theme="1"/>
      <name val="Calibri"/>
      <family val="2"/>
      <scheme val="minor"/>
    </font>
    <font>
      <b/>
      <i/>
      <sz val="10"/>
      <color theme="1"/>
      <name val="Arial"/>
      <family val="2"/>
    </font>
    <font>
      <sz val="11"/>
      <color theme="3" tint="0.59999389629810485"/>
      <name val="Calibri"/>
      <family val="2"/>
      <scheme val="minor"/>
    </font>
    <font>
      <sz val="11"/>
      <name val="Arial"/>
      <family val="2"/>
    </font>
    <font>
      <b/>
      <sz val="12"/>
      <color theme="1"/>
      <name val="Calibri"/>
      <family val="2"/>
      <scheme val="minor"/>
    </font>
    <font>
      <b/>
      <sz val="11"/>
      <color rgb="FFFFC000"/>
      <name val="Arial"/>
      <family val="2"/>
    </font>
    <font>
      <b/>
      <sz val="9"/>
      <name val="Arial"/>
      <family val="2"/>
    </font>
    <font>
      <b/>
      <sz val="7"/>
      <color theme="1"/>
      <name val="Arial"/>
      <family val="2"/>
    </font>
    <font>
      <sz val="12"/>
      <color theme="1"/>
      <name val="Arial"/>
      <family val="2"/>
    </font>
    <font>
      <sz val="11"/>
      <color indexed="8"/>
      <name val="Arial"/>
      <family val="2"/>
    </font>
    <font>
      <b/>
      <sz val="8"/>
      <color theme="1"/>
      <name val="Arial"/>
      <family val="2"/>
    </font>
    <font>
      <sz val="9"/>
      <color theme="1"/>
      <name val="Arial"/>
      <family val="2"/>
    </font>
    <font>
      <sz val="9"/>
      <color theme="3" tint="0.59999389629810485"/>
      <name val="Arial"/>
      <family val="2"/>
    </font>
    <font>
      <b/>
      <sz val="11"/>
      <color theme="9" tint="-0.249977111117893"/>
      <name val="Arial"/>
      <family val="2"/>
    </font>
    <font>
      <b/>
      <sz val="11"/>
      <color rgb="FF00B050"/>
      <name val="Arial"/>
      <family val="2"/>
    </font>
    <font>
      <b/>
      <sz val="9"/>
      <color theme="9" tint="-0.249977111117893"/>
      <name val="Arial"/>
      <family val="2"/>
    </font>
    <font>
      <b/>
      <sz val="14"/>
      <color theme="1"/>
      <name val="Arial"/>
      <family val="2"/>
    </font>
    <font>
      <b/>
      <sz val="11"/>
      <color theme="5" tint="-0.249977111117893"/>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5"/>
        <bgColor indexed="64"/>
      </patternFill>
    </fill>
    <fill>
      <patternFill patternType="solid">
        <fgColor rgb="FFFF0000"/>
        <bgColor indexed="64"/>
      </patternFill>
    </fill>
    <fill>
      <patternFill patternType="solid">
        <fgColor theme="0"/>
        <bgColor indexed="64"/>
      </patternFill>
    </fill>
    <fill>
      <patternFill patternType="solid">
        <fgColor theme="7"/>
        <bgColor indexed="64"/>
      </patternFill>
    </fill>
    <fill>
      <patternFill patternType="solid">
        <fgColor theme="4"/>
        <bgColor indexed="64"/>
      </patternFill>
    </fill>
  </fills>
  <borders count="52">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s>
  <cellStyleXfs count="4">
    <xf numFmtId="0" fontId="0" fillId="0" borderId="0"/>
    <xf numFmtId="0" fontId="7" fillId="0" borderId="0"/>
    <xf numFmtId="9" fontId="9" fillId="0" borderId="0" applyFont="0" applyFill="0" applyBorder="0" applyAlignment="0" applyProtection="0"/>
    <xf numFmtId="9" fontId="7" fillId="0" borderId="0" applyFont="0" applyFill="0" applyBorder="0" applyAlignment="0" applyProtection="0"/>
  </cellStyleXfs>
  <cellXfs count="339">
    <xf numFmtId="0" fontId="0" fillId="0" borderId="0" xfId="0"/>
    <xf numFmtId="0" fontId="0" fillId="0" borderId="0" xfId="0" applyAlignment="1">
      <alignment horizontal="center"/>
    </xf>
    <xf numFmtId="0" fontId="0" fillId="0" borderId="4" xfId="0" applyBorder="1" applyAlignment="1">
      <alignment horizontal="center"/>
    </xf>
    <xf numFmtId="0" fontId="2" fillId="0" borderId="4" xfId="0" applyFont="1" applyBorder="1" applyAlignment="1">
      <alignment horizontal="center" vertical="center" wrapText="1"/>
    </xf>
    <xf numFmtId="0" fontId="6" fillId="3" borderId="4" xfId="0" applyFont="1" applyFill="1" applyBorder="1" applyAlignment="1">
      <alignment horizontal="center" vertical="center" wrapText="1"/>
    </xf>
    <xf numFmtId="9" fontId="12" fillId="0" borderId="4" xfId="3" applyFont="1" applyBorder="1" applyAlignment="1">
      <alignment horizontal="center" vertical="center"/>
    </xf>
    <xf numFmtId="0" fontId="13" fillId="0" borderId="20" xfId="0" applyFont="1" applyBorder="1" applyAlignment="1">
      <alignment horizontal="center"/>
    </xf>
    <xf numFmtId="0" fontId="13" fillId="0" borderId="4" xfId="0" applyFont="1" applyBorder="1" applyAlignment="1">
      <alignment horizontal="center"/>
    </xf>
    <xf numFmtId="0" fontId="0" fillId="0" borderId="21" xfId="0" applyBorder="1" applyAlignment="1">
      <alignment horizontal="center"/>
    </xf>
    <xf numFmtId="0" fontId="0" fillId="0" borderId="6" xfId="0" applyBorder="1" applyAlignment="1">
      <alignment horizontal="center"/>
    </xf>
    <xf numFmtId="14" fontId="0" fillId="0" borderId="6" xfId="0" applyNumberFormat="1" applyBorder="1" applyAlignment="1">
      <alignment horizontal="center"/>
    </xf>
    <xf numFmtId="14" fontId="0" fillId="0" borderId="4" xfId="0" applyNumberFormat="1" applyBorder="1" applyAlignment="1">
      <alignment horizontal="center"/>
    </xf>
    <xf numFmtId="0" fontId="2" fillId="0" borderId="4" xfId="0" applyFont="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15" fillId="2" borderId="5" xfId="0" applyFont="1" applyFill="1" applyBorder="1" applyAlignment="1">
      <alignment horizontal="center" vertical="center"/>
    </xf>
    <xf numFmtId="0" fontId="0" fillId="0" borderId="6" xfId="0" applyBorder="1" applyAlignment="1">
      <alignment horizontal="center"/>
    </xf>
    <xf numFmtId="0" fontId="2" fillId="0" borderId="4" xfId="0" applyFont="1" applyBorder="1" applyAlignment="1">
      <alignment horizontal="center" vertical="center" wrapText="1"/>
    </xf>
    <xf numFmtId="0" fontId="6" fillId="3" borderId="4" xfId="0" applyFont="1" applyFill="1" applyBorder="1" applyAlignment="1">
      <alignment horizontal="center" vertical="center" wrapText="1"/>
    </xf>
    <xf numFmtId="0" fontId="2" fillId="0" borderId="8" xfId="0" applyFont="1" applyBorder="1" applyAlignment="1">
      <alignment horizontal="center" vertical="center" wrapText="1"/>
    </xf>
    <xf numFmtId="0" fontId="0" fillId="0" borderId="4" xfId="0" applyBorder="1" applyAlignment="1">
      <alignment horizontal="center" vertical="center"/>
    </xf>
    <xf numFmtId="0" fontId="10" fillId="0" borderId="4" xfId="0" applyFont="1" applyBorder="1" applyAlignment="1">
      <alignment horizontal="center" vertical="center" wrapText="1"/>
    </xf>
    <xf numFmtId="0" fontId="2" fillId="0" borderId="10" xfId="0" applyFont="1" applyFill="1" applyBorder="1" applyAlignment="1">
      <alignment horizontal="center" vertical="center" wrapText="1"/>
    </xf>
    <xf numFmtId="0" fontId="16"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6" fillId="3" borderId="4" xfId="0" applyFont="1" applyFill="1" applyBorder="1" applyAlignment="1">
      <alignment horizontal="center" vertical="center" wrapText="1"/>
    </xf>
    <xf numFmtId="0" fontId="0" fillId="0" borderId="6" xfId="0" applyBorder="1" applyAlignment="1">
      <alignment horizontal="center"/>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9" fontId="12" fillId="7" borderId="4" xfId="3" applyFont="1" applyFill="1" applyBorder="1" applyAlignment="1">
      <alignment horizontal="center" vertical="center"/>
    </xf>
    <xf numFmtId="0" fontId="6" fillId="3" borderId="19" xfId="0" applyFont="1" applyFill="1" applyBorder="1" applyAlignment="1">
      <alignment horizontal="center" vertical="center" wrapText="1"/>
    </xf>
    <xf numFmtId="9" fontId="2" fillId="0" borderId="4"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applyBorder="1" applyAlignment="1">
      <alignment horizontal="center" vertical="center" wrapText="1"/>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10" fillId="0" borderId="0" xfId="0" applyFont="1"/>
    <xf numFmtId="0" fontId="20" fillId="0" borderId="4" xfId="0" applyFont="1" applyBorder="1" applyAlignment="1">
      <alignment horizontal="center" vertical="center"/>
    </xf>
    <xf numFmtId="0" fontId="20" fillId="0" borderId="6" xfId="0" applyFont="1" applyBorder="1" applyAlignment="1">
      <alignment horizontal="center" vertical="center"/>
    </xf>
    <xf numFmtId="14" fontId="20" fillId="0" borderId="6" xfId="0" applyNumberFormat="1" applyFont="1" applyBorder="1" applyAlignment="1">
      <alignment horizontal="center" vertical="center"/>
    </xf>
    <xf numFmtId="0" fontId="8" fillId="3" borderId="4" xfId="0" applyFont="1" applyFill="1" applyBorder="1" applyAlignment="1">
      <alignment horizontal="center" vertical="center" wrapText="1"/>
    </xf>
    <xf numFmtId="0" fontId="6" fillId="0" borderId="5" xfId="0" applyFont="1" applyBorder="1" applyAlignment="1">
      <alignment horizontal="center" vertical="center"/>
    </xf>
    <xf numFmtId="0" fontId="25" fillId="2" borderId="5" xfId="0" applyFont="1" applyFill="1" applyBorder="1" applyAlignment="1">
      <alignment horizontal="center" vertical="center"/>
    </xf>
    <xf numFmtId="9" fontId="6" fillId="0" borderId="4" xfId="3" applyFont="1" applyBorder="1" applyAlignment="1">
      <alignment horizontal="center" vertical="center"/>
    </xf>
    <xf numFmtId="0" fontId="10" fillId="0" borderId="0" xfId="0" applyFont="1" applyAlignment="1">
      <alignment horizontal="center"/>
    </xf>
    <xf numFmtId="0" fontId="2" fillId="0" borderId="4"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2" fillId="0" borderId="0" xfId="0" applyFont="1" applyAlignment="1">
      <alignment horizontal="justify" vertical="center"/>
    </xf>
    <xf numFmtId="0" fontId="6" fillId="0" borderId="24" xfId="0" applyFont="1" applyBorder="1" applyAlignment="1">
      <alignment horizontal="center" vertical="center"/>
    </xf>
    <xf numFmtId="0" fontId="22" fillId="7" borderId="4" xfId="0" applyFont="1" applyFill="1" applyBorder="1" applyAlignment="1">
      <alignment horizontal="left" vertical="center" wrapText="1"/>
    </xf>
    <xf numFmtId="0" fontId="22" fillId="7" borderId="4"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6" fillId="0" borderId="4" xfId="0" applyFont="1" applyBorder="1" applyAlignment="1">
      <alignment horizontal="center" vertical="center"/>
    </xf>
    <xf numFmtId="0" fontId="0" fillId="0" borderId="35" xfId="0" applyBorder="1"/>
    <xf numFmtId="0" fontId="0" fillId="0" borderId="43" xfId="0" applyBorder="1"/>
    <xf numFmtId="0" fontId="0" fillId="0" borderId="36" xfId="0" applyBorder="1"/>
    <xf numFmtId="0" fontId="0" fillId="0" borderId="1" xfId="0" applyBorder="1"/>
    <xf numFmtId="0" fontId="0" fillId="0" borderId="0" xfId="0" applyBorder="1"/>
    <xf numFmtId="0" fontId="0" fillId="0" borderId="2" xfId="0" applyBorder="1"/>
    <xf numFmtId="0" fontId="21" fillId="0" borderId="0" xfId="0" applyFont="1" applyAlignment="1">
      <alignment vertical="top" wrapText="1"/>
    </xf>
    <xf numFmtId="0" fontId="21" fillId="0" borderId="2" xfId="0" applyFont="1" applyBorder="1" applyAlignment="1">
      <alignment vertical="top" wrapText="1"/>
    </xf>
    <xf numFmtId="0" fontId="21" fillId="0" borderId="0" xfId="0" applyFont="1" applyAlignment="1">
      <alignment horizontal="left" vertical="top" wrapText="1"/>
    </xf>
    <xf numFmtId="0" fontId="21" fillId="0" borderId="2" xfId="0" applyFont="1" applyBorder="1" applyAlignment="1">
      <alignment horizontal="left" vertical="top" wrapText="1"/>
    </xf>
    <xf numFmtId="0" fontId="11" fillId="0" borderId="1" xfId="0" applyFont="1" applyBorder="1" applyAlignment="1">
      <alignment horizontal="left"/>
    </xf>
    <xf numFmtId="0" fontId="11" fillId="0" borderId="0" xfId="0" applyFont="1" applyBorder="1" applyAlignment="1">
      <alignment horizontal="left"/>
    </xf>
    <xf numFmtId="0" fontId="11" fillId="0" borderId="2" xfId="0" applyFont="1" applyBorder="1" applyAlignment="1">
      <alignment horizontal="left"/>
    </xf>
    <xf numFmtId="0" fontId="8" fillId="5" borderId="5" xfId="0" applyFont="1" applyFill="1" applyBorder="1" applyAlignment="1">
      <alignment horizontal="center"/>
    </xf>
    <xf numFmtId="0" fontId="8" fillId="5" borderId="4" xfId="0" applyFont="1" applyFill="1" applyBorder="1" applyAlignment="1">
      <alignment horizontal="center"/>
    </xf>
    <xf numFmtId="0" fontId="8" fillId="0" borderId="4" xfId="1" applyFont="1" applyBorder="1" applyAlignment="1">
      <alignment horizontal="center"/>
    </xf>
    <xf numFmtId="0" fontId="8" fillId="0" borderId="6" xfId="1" applyFont="1" applyBorder="1" applyAlignment="1">
      <alignment horizontal="center"/>
    </xf>
    <xf numFmtId="0" fontId="8" fillId="6" borderId="26" xfId="0" applyFont="1" applyFill="1" applyBorder="1" applyAlignment="1">
      <alignment horizontal="center"/>
    </xf>
    <xf numFmtId="0" fontId="8" fillId="6" borderId="30" xfId="0" applyFont="1" applyFill="1" applyBorder="1" applyAlignment="1">
      <alignment horizontal="center"/>
    </xf>
    <xf numFmtId="0" fontId="8" fillId="0" borderId="30" xfId="1" applyFont="1" applyBorder="1" applyAlignment="1">
      <alignment horizontal="center"/>
    </xf>
    <xf numFmtId="0" fontId="8" fillId="0" borderId="31" xfId="1" applyFont="1" applyBorder="1" applyAlignment="1">
      <alignment horizontal="center"/>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0" fontId="21" fillId="0" borderId="0" xfId="0" applyFont="1" applyAlignment="1">
      <alignment horizontal="justify" vertical="top" wrapText="1"/>
    </xf>
    <xf numFmtId="0" fontId="21" fillId="0" borderId="2" xfId="0" applyFont="1" applyBorder="1" applyAlignment="1">
      <alignment horizontal="justify" vertical="top" wrapText="1"/>
    </xf>
    <xf numFmtId="0" fontId="29" fillId="0" borderId="1" xfId="0" applyFont="1" applyBorder="1" applyAlignment="1">
      <alignment horizontal="center"/>
    </xf>
    <xf numFmtId="0" fontId="29" fillId="0" borderId="0" xfId="0" applyFont="1" applyBorder="1" applyAlignment="1">
      <alignment horizontal="center"/>
    </xf>
    <xf numFmtId="0" fontId="29" fillId="0" borderId="2" xfId="0" applyFont="1" applyBorder="1" applyAlignment="1">
      <alignment horizontal="center"/>
    </xf>
    <xf numFmtId="0" fontId="8" fillId="0" borderId="32" xfId="1" applyFont="1" applyBorder="1" applyAlignment="1">
      <alignment horizontal="center"/>
    </xf>
    <xf numFmtId="0" fontId="8" fillId="0" borderId="33" xfId="1" applyFont="1" applyBorder="1" applyAlignment="1">
      <alignment horizontal="center"/>
    </xf>
    <xf numFmtId="0" fontId="8" fillId="0" borderId="34" xfId="1" applyFont="1" applyBorder="1" applyAlignment="1">
      <alignment horizontal="center"/>
    </xf>
    <xf numFmtId="0" fontId="8" fillId="4" borderId="7" xfId="0" applyFont="1" applyFill="1" applyBorder="1" applyAlignment="1">
      <alignment horizontal="center"/>
    </xf>
    <xf numFmtId="0" fontId="8" fillId="4" borderId="8" xfId="0" applyFont="1" applyFill="1" applyBorder="1" applyAlignment="1">
      <alignment horizontal="center"/>
    </xf>
    <xf numFmtId="0" fontId="8" fillId="0" borderId="8" xfId="1" applyFont="1" applyBorder="1" applyAlignment="1">
      <alignment horizontal="center"/>
    </xf>
    <xf numFmtId="0" fontId="8" fillId="0" borderId="9" xfId="1" applyFont="1" applyBorder="1" applyAlignment="1">
      <alignment horizontal="center"/>
    </xf>
    <xf numFmtId="0" fontId="19" fillId="8" borderId="5" xfId="0" applyFont="1" applyFill="1" applyBorder="1" applyAlignment="1">
      <alignment horizontal="center"/>
    </xf>
    <xf numFmtId="0" fontId="19" fillId="8" borderId="4" xfId="0" applyFont="1" applyFill="1" applyBorder="1" applyAlignment="1">
      <alignment horizont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 xfId="0" applyFont="1" applyBorder="1" applyAlignment="1">
      <alignment horizontal="center" vertical="center" wrapText="1"/>
    </xf>
    <xf numFmtId="0" fontId="1" fillId="0" borderId="6" xfId="0" applyFont="1" applyBorder="1" applyAlignment="1">
      <alignment horizontal="center" vertical="center" wrapText="1"/>
    </xf>
    <xf numFmtId="0" fontId="0" fillId="0" borderId="23"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0" fillId="0" borderId="32" xfId="0" applyBorder="1" applyAlignment="1">
      <alignment horizontal="left"/>
    </xf>
    <xf numFmtId="0" fontId="0" fillId="0" borderId="33"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0" fillId="0" borderId="37" xfId="0" applyBorder="1" applyAlignment="1">
      <alignment horizontal="center"/>
    </xf>
    <xf numFmtId="0" fontId="0" fillId="0" borderId="38" xfId="0" applyBorder="1" applyAlignment="1">
      <alignment horizontal="center"/>
    </xf>
    <xf numFmtId="0" fontId="0" fillId="0" borderId="3" xfId="0" applyBorder="1" applyAlignment="1">
      <alignment horizontal="center"/>
    </xf>
    <xf numFmtId="0" fontId="0" fillId="0" borderId="39" xfId="0" applyBorder="1" applyAlignment="1">
      <alignment horizontal="center"/>
    </xf>
    <xf numFmtId="0" fontId="1" fillId="2" borderId="5"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6" xfId="0" applyFont="1" applyFill="1" applyBorder="1" applyAlignment="1">
      <alignment horizontal="left"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1" xfId="0" applyFont="1" applyBorder="1" applyAlignment="1">
      <alignment horizontal="left" vertical="top" wrapText="1"/>
    </xf>
    <xf numFmtId="0" fontId="1" fillId="0" borderId="0" xfId="0" applyFont="1" applyBorder="1" applyAlignment="1">
      <alignment horizontal="left" vertical="top" wrapText="1"/>
    </xf>
    <xf numFmtId="0" fontId="1" fillId="0" borderId="2" xfId="0" applyFont="1" applyBorder="1" applyAlignment="1">
      <alignment horizontal="left" vertical="top"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0" fillId="3" borderId="5" xfId="0" applyFill="1" applyBorder="1" applyAlignment="1">
      <alignment horizontal="center" vertical="center"/>
    </xf>
    <xf numFmtId="0" fontId="1" fillId="3" borderId="1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5" fillId="7" borderId="10"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22" xfId="0" applyFont="1" applyFill="1" applyBorder="1" applyAlignment="1">
      <alignment horizontal="center" vertical="center"/>
    </xf>
    <xf numFmtId="0" fontId="1" fillId="3" borderId="24" xfId="0" applyFont="1" applyFill="1" applyBorder="1" applyAlignment="1">
      <alignment horizontal="left" vertical="center" wrapText="1"/>
    </xf>
    <xf numFmtId="0" fontId="1" fillId="7" borderId="10"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3" borderId="24"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12"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22" xfId="0" applyFont="1" applyBorder="1" applyAlignment="1">
      <alignment horizontal="left" vertical="top" wrapText="1"/>
    </xf>
    <xf numFmtId="0" fontId="1" fillId="3" borderId="5" xfId="0" applyFont="1" applyFill="1" applyBorder="1" applyAlignment="1">
      <alignment horizontal="left" vertical="center"/>
    </xf>
    <xf numFmtId="0" fontId="1" fillId="3" borderId="4" xfId="0" applyFont="1" applyFill="1" applyBorder="1" applyAlignment="1">
      <alignment horizontal="left" vertical="center"/>
    </xf>
    <xf numFmtId="0" fontId="17" fillId="0" borderId="4" xfId="0" applyFont="1" applyBorder="1" applyAlignment="1">
      <alignment horizontal="center"/>
    </xf>
    <xf numFmtId="0" fontId="17" fillId="0" borderId="6"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2" xfId="0" applyBorder="1" applyAlignment="1">
      <alignment horizontal="center"/>
    </xf>
    <xf numFmtId="0" fontId="0" fillId="2" borderId="29" xfId="0" applyFill="1" applyBorder="1" applyAlignment="1">
      <alignment horizontal="center"/>
    </xf>
    <xf numFmtId="0" fontId="0" fillId="2" borderId="20" xfId="0" applyFill="1" applyBorder="1" applyAlignment="1">
      <alignment horizont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3" xfId="0" applyFont="1" applyBorder="1" applyAlignment="1">
      <alignment horizontal="center" vertical="center"/>
    </xf>
    <xf numFmtId="0" fontId="11" fillId="0" borderId="27" xfId="0" applyFont="1" applyBorder="1" applyAlignment="1">
      <alignment horizontal="center" vertical="center"/>
    </xf>
    <xf numFmtId="0" fontId="0" fillId="0" borderId="28" xfId="0" applyBorder="1" applyAlignment="1">
      <alignment horizontal="center"/>
    </xf>
    <xf numFmtId="0" fontId="0" fillId="0" borderId="25" xfId="0" applyBorder="1" applyAlignment="1">
      <alignment horizontal="center"/>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center" wrapText="1"/>
    </xf>
    <xf numFmtId="0" fontId="2" fillId="0" borderId="6" xfId="0" applyFont="1" applyBorder="1" applyAlignment="1">
      <alignment horizontal="center" vertical="center" wrapText="1"/>
    </xf>
    <xf numFmtId="0" fontId="1" fillId="0" borderId="1" xfId="0" applyFont="1" applyBorder="1" applyAlignment="1">
      <alignment horizontal="justify" vertical="top" wrapText="1"/>
    </xf>
    <xf numFmtId="0" fontId="1" fillId="0" borderId="0" xfId="0" applyFont="1" applyBorder="1" applyAlignment="1">
      <alignment horizontal="justify" vertical="top" wrapText="1"/>
    </xf>
    <xf numFmtId="0" fontId="1" fillId="0" borderId="2" xfId="0" applyFont="1" applyBorder="1" applyAlignment="1">
      <alignment horizontal="justify" vertical="top" wrapText="1"/>
    </xf>
    <xf numFmtId="0" fontId="1" fillId="3" borderId="16"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justify" vertical="top" wrapText="1"/>
    </xf>
    <xf numFmtId="0" fontId="2" fillId="0" borderId="0" xfId="0" applyFont="1" applyBorder="1" applyAlignment="1">
      <alignment horizontal="justify" vertical="top" wrapText="1"/>
    </xf>
    <xf numFmtId="0" fontId="2" fillId="0" borderId="2" xfId="0" applyFont="1" applyBorder="1" applyAlignment="1">
      <alignment horizontal="justify" vertical="top" wrapText="1"/>
    </xf>
    <xf numFmtId="0" fontId="6" fillId="3" borderId="19"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 xfId="0" applyFont="1" applyBorder="1" applyAlignment="1">
      <alignment horizontal="justify" vertical="center" wrapText="1"/>
    </xf>
    <xf numFmtId="0" fontId="11" fillId="3" borderId="5"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4" xfId="0" applyFont="1" applyBorder="1" applyAlignment="1">
      <alignment horizontal="center" vertical="top" wrapText="1"/>
    </xf>
    <xf numFmtId="0" fontId="1" fillId="0" borderId="11" xfId="0" applyFont="1" applyBorder="1" applyAlignment="1">
      <alignment horizontal="left" vertical="top" wrapText="1"/>
    </xf>
    <xf numFmtId="0" fontId="1" fillId="0" borderId="22" xfId="0" applyFont="1" applyBorder="1" applyAlignment="1">
      <alignment horizontal="left" vertical="top" wrapText="1"/>
    </xf>
    <xf numFmtId="0" fontId="5" fillId="0" borderId="4" xfId="0" applyFont="1" applyBorder="1" applyAlignment="1">
      <alignment horizontal="center"/>
    </xf>
    <xf numFmtId="0" fontId="2" fillId="0" borderId="2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1" xfId="0" applyFont="1" applyBorder="1" applyAlignment="1">
      <alignment horizontal="justify" vertical="center" wrapText="1"/>
    </xf>
    <xf numFmtId="0" fontId="22" fillId="0" borderId="4" xfId="0" applyFont="1" applyBorder="1" applyAlignment="1">
      <alignment horizontal="center" vertical="center" wrapText="1"/>
    </xf>
    <xf numFmtId="0" fontId="0" fillId="3" borderId="50" xfId="0" applyFill="1" applyBorder="1" applyAlignment="1">
      <alignment horizontal="center" vertical="center"/>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1" fillId="0" borderId="22" xfId="0" applyFont="1" applyBorder="1" applyAlignment="1">
      <alignment horizontal="center" vertical="top" wrapText="1"/>
    </xf>
    <xf numFmtId="0" fontId="2" fillId="0" borderId="11" xfId="0" applyFont="1" applyBorder="1" applyAlignment="1">
      <alignment horizontal="justify" vertical="top" wrapText="1"/>
    </xf>
    <xf numFmtId="0" fontId="1" fillId="0" borderId="11" xfId="0" applyFont="1" applyBorder="1" applyAlignment="1">
      <alignment horizontal="justify" vertical="top" wrapText="1"/>
    </xf>
    <xf numFmtId="0" fontId="1" fillId="0" borderId="22" xfId="0" applyFont="1" applyBorder="1" applyAlignment="1">
      <alignment horizontal="justify" vertical="top" wrapText="1"/>
    </xf>
    <xf numFmtId="0" fontId="2" fillId="0" borderId="48" xfId="0" applyFont="1" applyBorder="1" applyAlignment="1">
      <alignment horizontal="left" vertical="center" wrapText="1"/>
    </xf>
    <xf numFmtId="0" fontId="2" fillId="0" borderId="17" xfId="0" applyFont="1" applyBorder="1" applyAlignment="1">
      <alignment horizontal="left" vertical="center" wrapText="1"/>
    </xf>
    <xf numFmtId="0" fontId="2" fillId="0" borderId="47" xfId="0" applyFont="1" applyBorder="1" applyAlignment="1">
      <alignment horizontal="left" vertical="center" wrapText="1"/>
    </xf>
    <xf numFmtId="0" fontId="2" fillId="0" borderId="0" xfId="0" applyFont="1" applyBorder="1" applyAlignment="1">
      <alignment horizontal="justify" vertical="center" wrapText="1"/>
    </xf>
    <xf numFmtId="0" fontId="2" fillId="0" borderId="2" xfId="0" applyFont="1" applyBorder="1" applyAlignment="1">
      <alignment horizontal="justify" vertical="center" wrapText="1"/>
    </xf>
    <xf numFmtId="0" fontId="8" fillId="0" borderId="26"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0" fontId="24" fillId="0" borderId="5" xfId="0" applyFont="1" applyBorder="1" applyAlignment="1">
      <alignment horizontal="left" vertical="center" wrapText="1"/>
    </xf>
    <xf numFmtId="0" fontId="24" fillId="0" borderId="4" xfId="0" applyFont="1" applyBorder="1" applyAlignment="1">
      <alignment horizontal="left" vertical="center" wrapText="1"/>
    </xf>
    <xf numFmtId="0" fontId="24" fillId="0" borderId="6" xfId="0" applyFont="1" applyBorder="1" applyAlignment="1">
      <alignment horizontal="left" vertical="center" wrapText="1"/>
    </xf>
    <xf numFmtId="0" fontId="8" fillId="2" borderId="24"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0" borderId="5" xfId="0" applyFont="1" applyBorder="1" applyAlignment="1">
      <alignment horizontal="center"/>
    </xf>
    <xf numFmtId="0" fontId="8" fillId="0" borderId="4" xfId="0" applyFont="1" applyBorder="1" applyAlignment="1">
      <alignment horizontal="center"/>
    </xf>
    <xf numFmtId="0" fontId="8" fillId="0" borderId="6" xfId="0" applyFont="1" applyBorder="1" applyAlignment="1">
      <alignment horizontal="center"/>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8" fillId="0" borderId="5" xfId="0" applyFont="1" applyBorder="1" applyAlignment="1">
      <alignment horizontal="left" vertical="top" wrapText="1"/>
    </xf>
    <xf numFmtId="0" fontId="8" fillId="0" borderId="4" xfId="0" applyFont="1" applyBorder="1" applyAlignment="1">
      <alignment horizontal="left" vertical="top" wrapText="1"/>
    </xf>
    <xf numFmtId="0" fontId="8" fillId="0" borderId="6" xfId="0" applyFont="1" applyBorder="1" applyAlignment="1">
      <alignment horizontal="left" vertical="top"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22" xfId="0" applyFont="1" applyBorder="1" applyAlignment="1">
      <alignment horizontal="center" vertical="center" wrapText="1"/>
    </xf>
    <xf numFmtId="0" fontId="8" fillId="3" borderId="5"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0" fillId="0" borderId="4" xfId="0" applyFont="1" applyBorder="1" applyAlignment="1">
      <alignment horizontal="center" vertical="top" wrapText="1"/>
    </xf>
    <xf numFmtId="0" fontId="5" fillId="7" borderId="11"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10" fillId="0" borderId="4" xfId="0" applyFont="1" applyBorder="1" applyAlignment="1">
      <alignment horizontal="left" vertical="top" wrapText="1"/>
    </xf>
    <xf numFmtId="0" fontId="10" fillId="0" borderId="6" xfId="0" applyFont="1" applyBorder="1" applyAlignment="1">
      <alignment horizontal="left" vertical="top" wrapText="1"/>
    </xf>
    <xf numFmtId="0" fontId="10" fillId="0" borderId="44" xfId="0" applyFont="1" applyBorder="1" applyAlignment="1">
      <alignment horizontal="center"/>
    </xf>
    <xf numFmtId="0" fontId="10" fillId="0" borderId="20" xfId="0" applyFont="1" applyBorder="1" applyAlignment="1">
      <alignment horizontal="center"/>
    </xf>
    <xf numFmtId="0" fontId="10" fillId="0" borderId="5" xfId="0" applyFont="1" applyBorder="1" applyAlignment="1">
      <alignment horizontal="center"/>
    </xf>
    <xf numFmtId="0" fontId="10" fillId="0" borderId="4" xfId="0" applyFont="1" applyBorder="1" applyAlignment="1">
      <alignment horizontal="center"/>
    </xf>
    <xf numFmtId="0" fontId="23" fillId="9" borderId="45" xfId="0" applyFont="1" applyFill="1" applyBorder="1" applyAlignment="1">
      <alignment horizontal="center" vertical="center"/>
    </xf>
    <xf numFmtId="0" fontId="23" fillId="9" borderId="46" xfId="0" applyFont="1" applyFill="1" applyBorder="1" applyAlignment="1">
      <alignment horizontal="center" vertical="center"/>
    </xf>
    <xf numFmtId="0" fontId="23" fillId="9" borderId="29" xfId="0" applyFont="1" applyFill="1" applyBorder="1" applyAlignment="1">
      <alignment horizontal="center" vertical="center"/>
    </xf>
    <xf numFmtId="0" fontId="11" fillId="0" borderId="4" xfId="0" applyFont="1" applyBorder="1" applyAlignment="1">
      <alignment horizontal="center" vertical="center"/>
    </xf>
    <xf numFmtId="0" fontId="20" fillId="0" borderId="4" xfId="0" applyFont="1" applyBorder="1" applyAlignment="1">
      <alignment horizontal="center" vertical="center"/>
    </xf>
    <xf numFmtId="0" fontId="20" fillId="0" borderId="6" xfId="0" applyFont="1" applyBorder="1" applyAlignment="1">
      <alignment horizontal="center" vertical="center"/>
    </xf>
    <xf numFmtId="0" fontId="10" fillId="0" borderId="6" xfId="0" applyFont="1" applyBorder="1" applyAlignment="1">
      <alignment horizontal="center"/>
    </xf>
    <xf numFmtId="0" fontId="6" fillId="7" borderId="11" xfId="0" applyFont="1" applyFill="1" applyBorder="1" applyAlignment="1">
      <alignment horizontal="center" vertical="center"/>
    </xf>
    <xf numFmtId="0" fontId="6" fillId="7" borderId="22" xfId="0" applyFont="1" applyFill="1" applyBorder="1" applyAlignment="1">
      <alignment horizontal="center" vertical="center"/>
    </xf>
    <xf numFmtId="0" fontId="1" fillId="0" borderId="5" xfId="0" applyFont="1" applyBorder="1" applyAlignment="1">
      <alignment horizontal="justify" vertical="top" wrapText="1"/>
    </xf>
    <xf numFmtId="0" fontId="1" fillId="0" borderId="4" xfId="0" applyFont="1" applyBorder="1" applyAlignment="1">
      <alignment horizontal="justify" vertical="top" wrapText="1"/>
    </xf>
    <xf numFmtId="0" fontId="1" fillId="0" borderId="6" xfId="0" applyFont="1" applyBorder="1" applyAlignment="1">
      <alignment horizontal="justify" vertical="top" wrapText="1"/>
    </xf>
    <xf numFmtId="0" fontId="2" fillId="0" borderId="4" xfId="0" applyFont="1" applyBorder="1" applyAlignment="1">
      <alignment horizontal="justify" vertical="center" wrapText="1"/>
    </xf>
    <xf numFmtId="0" fontId="8" fillId="3" borderId="50" xfId="0" applyFont="1" applyFill="1" applyBorder="1" applyAlignment="1">
      <alignment horizontal="center" vertical="center"/>
    </xf>
    <xf numFmtId="0" fontId="8" fillId="3" borderId="19"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5" xfId="0" applyFont="1" applyFill="1" applyBorder="1" applyAlignment="1">
      <alignment horizontal="left" vertical="top" wrapText="1"/>
    </xf>
    <xf numFmtId="0" fontId="1" fillId="3" borderId="4" xfId="0" applyFont="1" applyFill="1" applyBorder="1" applyAlignment="1">
      <alignment horizontal="left" vertical="top" wrapText="1"/>
    </xf>
    <xf numFmtId="0" fontId="5" fillId="0" borderId="4" xfId="0" applyFont="1" applyBorder="1" applyAlignment="1">
      <alignment horizontal="center" vertical="center"/>
    </xf>
    <xf numFmtId="0" fontId="2" fillId="0" borderId="5" xfId="0" applyFont="1" applyBorder="1" applyAlignment="1">
      <alignment horizontal="justify" vertical="top" wrapText="1"/>
    </xf>
    <xf numFmtId="0" fontId="2" fillId="0" borderId="4" xfId="0" applyFont="1" applyBorder="1" applyAlignment="1">
      <alignment horizontal="justify" vertical="top" wrapText="1"/>
    </xf>
    <xf numFmtId="0" fontId="2" fillId="0" borderId="6" xfId="0" applyFont="1" applyBorder="1" applyAlignment="1">
      <alignment horizontal="justify" vertical="top"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0" borderId="6" xfId="0" applyFont="1" applyBorder="1" applyAlignment="1">
      <alignment horizontal="justify" vertical="center" wrapText="1"/>
    </xf>
    <xf numFmtId="0" fontId="2" fillId="0" borderId="4" xfId="0" applyFont="1" applyFill="1" applyBorder="1" applyAlignment="1">
      <alignment horizontal="center" vertical="center" wrapText="1"/>
    </xf>
    <xf numFmtId="0" fontId="21" fillId="0" borderId="4" xfId="0" applyFont="1" applyBorder="1" applyAlignment="1">
      <alignment horizontal="left" vertical="center" wrapText="1"/>
    </xf>
    <xf numFmtId="0" fontId="21" fillId="0" borderId="6" xfId="0" applyFont="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left" vertical="top" wrapText="1"/>
    </xf>
    <xf numFmtId="0" fontId="1" fillId="0" borderId="4" xfId="0" applyFont="1" applyBorder="1" applyAlignment="1">
      <alignment horizontal="left" vertical="top" wrapText="1"/>
    </xf>
    <xf numFmtId="0" fontId="1" fillId="0" borderId="6" xfId="0" applyFont="1" applyBorder="1" applyAlignment="1">
      <alignment horizontal="left" vertical="top" wrapText="1"/>
    </xf>
    <xf numFmtId="0" fontId="2" fillId="0" borderId="5" xfId="0" applyFont="1" applyBorder="1" applyAlignment="1">
      <alignment horizontal="justify" vertical="center" wrapText="1"/>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14" fillId="0" borderId="4" xfId="0" applyFont="1" applyBorder="1" applyAlignment="1">
      <alignment horizontal="center"/>
    </xf>
    <xf numFmtId="0" fontId="0" fillId="0" borderId="4" xfId="0" applyBorder="1" applyAlignment="1">
      <alignment horizontal="center"/>
    </xf>
    <xf numFmtId="0" fontId="6" fillId="0" borderId="4" xfId="0" applyFont="1" applyBorder="1" applyAlignment="1">
      <alignment horizontal="left" vertical="center"/>
    </xf>
    <xf numFmtId="0" fontId="10" fillId="0" borderId="4" xfId="0" applyFont="1" applyBorder="1" applyAlignment="1">
      <alignment horizontal="justify" vertical="top"/>
    </xf>
    <xf numFmtId="0" fontId="10" fillId="0" borderId="4" xfId="0" applyFont="1" applyBorder="1" applyAlignment="1">
      <alignment horizontal="justify" vertical="top" wrapText="1"/>
    </xf>
    <xf numFmtId="0" fontId="0" fillId="0" borderId="4" xfId="0" applyBorder="1" applyAlignment="1">
      <alignment horizontal="left"/>
    </xf>
    <xf numFmtId="0" fontId="11" fillId="0" borderId="4" xfId="0" applyFont="1" applyBorder="1" applyAlignment="1">
      <alignment horizontal="left"/>
    </xf>
    <xf numFmtId="0" fontId="11" fillId="0" borderId="4" xfId="0" applyFont="1" applyBorder="1" applyAlignment="1">
      <alignment horizontal="left" vertical="center" wrapText="1"/>
    </xf>
    <xf numFmtId="0" fontId="0" fillId="0" borderId="4" xfId="0" applyBorder="1" applyAlignment="1">
      <alignment horizontal="left" vertical="top"/>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1" fillId="0" borderId="4" xfId="0" applyFont="1" applyBorder="1" applyAlignment="1">
      <alignment horizontal="left" vertical="top" wrapText="1"/>
    </xf>
    <xf numFmtId="0" fontId="11" fillId="0" borderId="10" xfId="0" applyFont="1"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19" xfId="0" applyBorder="1" applyAlignment="1">
      <alignment horizontal="left" vertical="top"/>
    </xf>
    <xf numFmtId="0" fontId="0" fillId="0" borderId="17" xfId="0" applyBorder="1" applyAlignment="1">
      <alignment horizontal="center"/>
    </xf>
    <xf numFmtId="0" fontId="0" fillId="0" borderId="18" xfId="0" applyBorder="1" applyAlignment="1">
      <alignment horizontal="center"/>
    </xf>
    <xf numFmtId="0" fontId="11" fillId="0" borderId="4" xfId="0" applyFont="1" applyBorder="1" applyAlignment="1">
      <alignment horizontal="left" wrapText="1"/>
    </xf>
    <xf numFmtId="0" fontId="2" fillId="7" borderId="10"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15" fillId="2" borderId="7"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 fillId="0" borderId="51" xfId="0" applyFont="1" applyBorder="1" applyAlignment="1">
      <alignment horizontal="center" vertical="center" wrapText="1"/>
    </xf>
    <xf numFmtId="0" fontId="1" fillId="0" borderId="47" xfId="0" applyFont="1" applyBorder="1" applyAlignment="1">
      <alignment horizontal="center" vertical="center" wrapText="1"/>
    </xf>
    <xf numFmtId="0" fontId="4" fillId="0" borderId="1" xfId="0" applyFont="1" applyBorder="1" applyAlignment="1">
      <alignment horizontal="justify" vertical="top" wrapText="1"/>
    </xf>
    <xf numFmtId="0" fontId="4" fillId="0" borderId="0" xfId="0" applyFont="1" applyBorder="1" applyAlignment="1">
      <alignment horizontal="justify" vertical="top" wrapText="1"/>
    </xf>
    <xf numFmtId="0" fontId="4" fillId="0" borderId="2" xfId="0" applyFont="1" applyBorder="1" applyAlignment="1">
      <alignment horizontal="justify" vertical="top" wrapText="1"/>
    </xf>
    <xf numFmtId="0" fontId="5" fillId="0" borderId="6" xfId="0" applyFont="1" applyBorder="1" applyAlignment="1">
      <alignment horizontal="center"/>
    </xf>
    <xf numFmtId="0" fontId="2" fillId="7" borderId="4" xfId="0" applyFont="1" applyFill="1" applyBorder="1" applyAlignment="1">
      <alignment horizontal="center" vertical="center" wrapText="1"/>
    </xf>
    <xf numFmtId="0" fontId="2" fillId="7" borderId="12" xfId="0" applyFont="1" applyFill="1" applyBorder="1" applyAlignment="1">
      <alignment horizontal="center" vertical="top" wrapText="1"/>
    </xf>
    <xf numFmtId="0" fontId="2" fillId="7" borderId="4" xfId="0" applyFont="1" applyFill="1" applyBorder="1" applyAlignment="1">
      <alignment horizontal="center" vertical="top" wrapText="1"/>
    </xf>
    <xf numFmtId="0" fontId="2" fillId="7" borderId="4"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0" borderId="22" xfId="0" applyFont="1" applyBorder="1" applyAlignment="1">
      <alignment horizontal="justify" vertical="top" wrapText="1"/>
    </xf>
    <xf numFmtId="0" fontId="1" fillId="0" borderId="6" xfId="0" applyFont="1" applyBorder="1" applyAlignment="1">
      <alignment horizontal="justify" vertical="center" wrapText="1"/>
    </xf>
    <xf numFmtId="0" fontId="21"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22" xfId="0" applyFont="1" applyBorder="1" applyAlignment="1">
      <alignment horizontal="left" vertical="top" wrapText="1"/>
    </xf>
    <xf numFmtId="0" fontId="1" fillId="0" borderId="4" xfId="0" applyFont="1" applyBorder="1" applyAlignment="1">
      <alignment horizontal="justify" vertical="center" wrapText="1"/>
    </xf>
    <xf numFmtId="0" fontId="24" fillId="0" borderId="4" xfId="0" applyFont="1" applyBorder="1" applyAlignment="1">
      <alignment horizontal="justify" vertical="top" wrapText="1"/>
    </xf>
    <xf numFmtId="0" fontId="8" fillId="0" borderId="4" xfId="0" applyFont="1" applyBorder="1" applyAlignment="1">
      <alignment horizontal="justify" vertical="top" wrapText="1"/>
    </xf>
  </cellXfs>
  <cellStyles count="4">
    <cellStyle name="Normal" xfId="0" builtinId="0"/>
    <cellStyle name="Normal 2" xfId="1"/>
    <cellStyle name="Porcentaje" xfId="3" builtinId="5"/>
    <cellStyle name="Porcentaje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276226</xdr:colOff>
      <xdr:row>0</xdr:row>
      <xdr:rowOff>47625</xdr:rowOff>
    </xdr:from>
    <xdr:to>
      <xdr:col>1</xdr:col>
      <xdr:colOff>390525</xdr:colOff>
      <xdr:row>3</xdr:row>
      <xdr:rowOff>145597</xdr:rowOff>
    </xdr:to>
    <xdr:pic>
      <xdr:nvPicPr>
        <xdr:cNvPr id="2" name="Picture 9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6" y="47625"/>
          <a:ext cx="514349" cy="669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276226</xdr:colOff>
      <xdr:row>0</xdr:row>
      <xdr:rowOff>47625</xdr:rowOff>
    </xdr:from>
    <xdr:to>
      <xdr:col>1</xdr:col>
      <xdr:colOff>390525</xdr:colOff>
      <xdr:row>3</xdr:row>
      <xdr:rowOff>145597</xdr:rowOff>
    </xdr:to>
    <xdr:pic>
      <xdr:nvPicPr>
        <xdr:cNvPr id="2" name="Picture 9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6" y="47625"/>
          <a:ext cx="514349" cy="669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180976</xdr:colOff>
      <xdr:row>0</xdr:row>
      <xdr:rowOff>28575</xdr:rowOff>
    </xdr:from>
    <xdr:to>
      <xdr:col>1</xdr:col>
      <xdr:colOff>628650</xdr:colOff>
      <xdr:row>3</xdr:row>
      <xdr:rowOff>133350</xdr:rowOff>
    </xdr:to>
    <xdr:pic>
      <xdr:nvPicPr>
        <xdr:cNvPr id="2" name="Picture 9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6" y="28575"/>
          <a:ext cx="828674"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180976</xdr:colOff>
      <xdr:row>0</xdr:row>
      <xdr:rowOff>28575</xdr:rowOff>
    </xdr:from>
    <xdr:to>
      <xdr:col>1</xdr:col>
      <xdr:colOff>628650</xdr:colOff>
      <xdr:row>3</xdr:row>
      <xdr:rowOff>133350</xdr:rowOff>
    </xdr:to>
    <xdr:pic>
      <xdr:nvPicPr>
        <xdr:cNvPr id="2" name="Picture 9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6" y="28575"/>
          <a:ext cx="828674"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180976</xdr:colOff>
      <xdr:row>0</xdr:row>
      <xdr:rowOff>28575</xdr:rowOff>
    </xdr:from>
    <xdr:to>
      <xdr:col>1</xdr:col>
      <xdr:colOff>628650</xdr:colOff>
      <xdr:row>3</xdr:row>
      <xdr:rowOff>133350</xdr:rowOff>
    </xdr:to>
    <xdr:pic>
      <xdr:nvPicPr>
        <xdr:cNvPr id="2" name="Picture 9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6" y="28575"/>
          <a:ext cx="828674"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114301</xdr:colOff>
      <xdr:row>0</xdr:row>
      <xdr:rowOff>28575</xdr:rowOff>
    </xdr:from>
    <xdr:to>
      <xdr:col>1</xdr:col>
      <xdr:colOff>561975</xdr:colOff>
      <xdr:row>3</xdr:row>
      <xdr:rowOff>133350</xdr:rowOff>
    </xdr:to>
    <xdr:pic>
      <xdr:nvPicPr>
        <xdr:cNvPr id="2" name="Picture 9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1" y="28575"/>
          <a:ext cx="828674"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276226</xdr:colOff>
      <xdr:row>0</xdr:row>
      <xdr:rowOff>47625</xdr:rowOff>
    </xdr:from>
    <xdr:to>
      <xdr:col>1</xdr:col>
      <xdr:colOff>390525</xdr:colOff>
      <xdr:row>3</xdr:row>
      <xdr:rowOff>145597</xdr:rowOff>
    </xdr:to>
    <xdr:pic>
      <xdr:nvPicPr>
        <xdr:cNvPr id="2" name="Picture 9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6" y="47625"/>
          <a:ext cx="514349" cy="669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57151</xdr:colOff>
      <xdr:row>0</xdr:row>
      <xdr:rowOff>57150</xdr:rowOff>
    </xdr:from>
    <xdr:to>
      <xdr:col>0</xdr:col>
      <xdr:colOff>914401</xdr:colOff>
      <xdr:row>3</xdr:row>
      <xdr:rowOff>155122</xdr:rowOff>
    </xdr:to>
    <xdr:pic>
      <xdr:nvPicPr>
        <xdr:cNvPr id="2" name="Picture 9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1" y="57150"/>
          <a:ext cx="857250" cy="669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276226</xdr:colOff>
      <xdr:row>0</xdr:row>
      <xdr:rowOff>47625</xdr:rowOff>
    </xdr:from>
    <xdr:to>
      <xdr:col>1</xdr:col>
      <xdr:colOff>390525</xdr:colOff>
      <xdr:row>3</xdr:row>
      <xdr:rowOff>145597</xdr:rowOff>
    </xdr:to>
    <xdr:pic>
      <xdr:nvPicPr>
        <xdr:cNvPr id="2" name="Picture 9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6" y="47625"/>
          <a:ext cx="514349" cy="669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276226</xdr:colOff>
      <xdr:row>0</xdr:row>
      <xdr:rowOff>47625</xdr:rowOff>
    </xdr:from>
    <xdr:to>
      <xdr:col>1</xdr:col>
      <xdr:colOff>390525</xdr:colOff>
      <xdr:row>3</xdr:row>
      <xdr:rowOff>145597</xdr:rowOff>
    </xdr:to>
    <xdr:pic>
      <xdr:nvPicPr>
        <xdr:cNvPr id="2" name="Picture 9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6" y="47625"/>
          <a:ext cx="514349" cy="669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276226</xdr:colOff>
      <xdr:row>0</xdr:row>
      <xdr:rowOff>47625</xdr:rowOff>
    </xdr:from>
    <xdr:to>
      <xdr:col>1</xdr:col>
      <xdr:colOff>390525</xdr:colOff>
      <xdr:row>3</xdr:row>
      <xdr:rowOff>145597</xdr:rowOff>
    </xdr:to>
    <xdr:pic>
      <xdr:nvPicPr>
        <xdr:cNvPr id="2" name="Picture 9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6" y="47625"/>
          <a:ext cx="514349" cy="669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276226</xdr:colOff>
      <xdr:row>0</xdr:row>
      <xdr:rowOff>47625</xdr:rowOff>
    </xdr:from>
    <xdr:to>
      <xdr:col>1</xdr:col>
      <xdr:colOff>390525</xdr:colOff>
      <xdr:row>3</xdr:row>
      <xdr:rowOff>145597</xdr:rowOff>
    </xdr:to>
    <xdr:pic>
      <xdr:nvPicPr>
        <xdr:cNvPr id="2" name="Picture 9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6" y="47625"/>
          <a:ext cx="695324" cy="669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276226</xdr:colOff>
      <xdr:row>0</xdr:row>
      <xdr:rowOff>47625</xdr:rowOff>
    </xdr:from>
    <xdr:to>
      <xdr:col>1</xdr:col>
      <xdr:colOff>390525</xdr:colOff>
      <xdr:row>3</xdr:row>
      <xdr:rowOff>145597</xdr:rowOff>
    </xdr:to>
    <xdr:pic>
      <xdr:nvPicPr>
        <xdr:cNvPr id="2" name="Picture 9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6" y="47625"/>
          <a:ext cx="514349" cy="669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276226</xdr:colOff>
      <xdr:row>0</xdr:row>
      <xdr:rowOff>47625</xdr:rowOff>
    </xdr:from>
    <xdr:to>
      <xdr:col>1</xdr:col>
      <xdr:colOff>390525</xdr:colOff>
      <xdr:row>3</xdr:row>
      <xdr:rowOff>145597</xdr:rowOff>
    </xdr:to>
    <xdr:pic>
      <xdr:nvPicPr>
        <xdr:cNvPr id="2" name="Picture 9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6" y="47625"/>
          <a:ext cx="514349" cy="669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276226</xdr:colOff>
      <xdr:row>0</xdr:row>
      <xdr:rowOff>47625</xdr:rowOff>
    </xdr:from>
    <xdr:to>
      <xdr:col>1</xdr:col>
      <xdr:colOff>390525</xdr:colOff>
      <xdr:row>3</xdr:row>
      <xdr:rowOff>145597</xdr:rowOff>
    </xdr:to>
    <xdr:pic>
      <xdr:nvPicPr>
        <xdr:cNvPr id="2" name="Picture 9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6" y="47625"/>
          <a:ext cx="514349" cy="669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276226</xdr:colOff>
      <xdr:row>0</xdr:row>
      <xdr:rowOff>47625</xdr:rowOff>
    </xdr:from>
    <xdr:to>
      <xdr:col>1</xdr:col>
      <xdr:colOff>390525</xdr:colOff>
      <xdr:row>3</xdr:row>
      <xdr:rowOff>145597</xdr:rowOff>
    </xdr:to>
    <xdr:pic>
      <xdr:nvPicPr>
        <xdr:cNvPr id="2" name="Picture 9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6" y="47625"/>
          <a:ext cx="514349" cy="669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130" zoomScaleNormal="100" zoomScaleSheetLayoutView="130" workbookViewId="0">
      <selection activeCell="C10" sqref="C10:E10"/>
    </sheetView>
  </sheetViews>
  <sheetFormatPr baseColWidth="10" defaultRowHeight="15" x14ac:dyDescent="0.25"/>
  <sheetData>
    <row r="1" spans="1:7" x14ac:dyDescent="0.25">
      <c r="A1" s="56"/>
      <c r="B1" s="57"/>
      <c r="C1" s="57"/>
      <c r="D1" s="57"/>
      <c r="E1" s="57"/>
      <c r="F1" s="57"/>
      <c r="G1" s="58"/>
    </row>
    <row r="2" spans="1:7" ht="18" x14ac:dyDescent="0.25">
      <c r="A2" s="81" t="s">
        <v>314</v>
      </c>
      <c r="B2" s="82"/>
      <c r="C2" s="82"/>
      <c r="D2" s="82"/>
      <c r="E2" s="82"/>
      <c r="F2" s="82"/>
      <c r="G2" s="83"/>
    </row>
    <row r="3" spans="1:7" x14ac:dyDescent="0.25">
      <c r="A3" s="59"/>
      <c r="B3" s="60"/>
      <c r="C3" s="60"/>
      <c r="D3" s="60"/>
      <c r="E3" s="60"/>
      <c r="F3" s="60"/>
      <c r="G3" s="61"/>
    </row>
    <row r="4" spans="1:7" x14ac:dyDescent="0.25">
      <c r="A4" s="59"/>
      <c r="B4" s="60"/>
      <c r="C4" s="60"/>
      <c r="D4" s="60"/>
      <c r="E4" s="60"/>
      <c r="F4" s="60"/>
      <c r="G4" s="61"/>
    </row>
    <row r="5" spans="1:7" ht="375" customHeight="1" x14ac:dyDescent="0.25">
      <c r="A5" s="79" t="s">
        <v>319</v>
      </c>
      <c r="B5" s="79"/>
      <c r="C5" s="79"/>
      <c r="D5" s="79"/>
      <c r="E5" s="79"/>
      <c r="F5" s="79"/>
      <c r="G5" s="80"/>
    </row>
    <row r="6" spans="1:7" ht="20.25" customHeight="1" x14ac:dyDescent="0.25">
      <c r="A6" s="64" t="s">
        <v>315</v>
      </c>
      <c r="B6" s="64"/>
      <c r="C6" s="64"/>
      <c r="D6" s="64"/>
      <c r="E6" s="64"/>
      <c r="F6" s="64"/>
      <c r="G6" s="65"/>
    </row>
    <row r="7" spans="1:7" ht="36.75" customHeight="1" thickBot="1" x14ac:dyDescent="0.3">
      <c r="A7" s="77" t="s">
        <v>316</v>
      </c>
      <c r="B7" s="77"/>
      <c r="C7" s="77"/>
      <c r="D7" s="77"/>
      <c r="E7" s="77"/>
      <c r="F7" s="77"/>
      <c r="G7" s="78"/>
    </row>
    <row r="8" spans="1:7" ht="15.75" thickBot="1" x14ac:dyDescent="0.3">
      <c r="A8" s="84" t="s">
        <v>1</v>
      </c>
      <c r="B8" s="85"/>
      <c r="C8" s="85"/>
      <c r="D8" s="85"/>
      <c r="E8" s="86"/>
      <c r="F8" s="62"/>
      <c r="G8" s="63"/>
    </row>
    <row r="9" spans="1:7" x14ac:dyDescent="0.25">
      <c r="A9" s="87" t="s">
        <v>2</v>
      </c>
      <c r="B9" s="88"/>
      <c r="C9" s="89" t="s">
        <v>3</v>
      </c>
      <c r="D9" s="89" t="s">
        <v>3</v>
      </c>
      <c r="E9" s="90" t="s">
        <v>3</v>
      </c>
      <c r="F9" s="62"/>
      <c r="G9" s="63"/>
    </row>
    <row r="10" spans="1:7" x14ac:dyDescent="0.25">
      <c r="A10" s="91" t="s">
        <v>4</v>
      </c>
      <c r="B10" s="92"/>
      <c r="C10" s="71" t="s">
        <v>121</v>
      </c>
      <c r="D10" s="71" t="s">
        <v>5</v>
      </c>
      <c r="E10" s="72" t="s">
        <v>5</v>
      </c>
      <c r="F10" s="62"/>
      <c r="G10" s="63"/>
    </row>
    <row r="11" spans="1:7" x14ac:dyDescent="0.25">
      <c r="A11" s="69" t="s">
        <v>6</v>
      </c>
      <c r="B11" s="70"/>
      <c r="C11" s="71" t="s">
        <v>8</v>
      </c>
      <c r="D11" s="71" t="s">
        <v>8</v>
      </c>
      <c r="E11" s="72" t="s">
        <v>8</v>
      </c>
      <c r="F11" s="62"/>
      <c r="G11" s="63"/>
    </row>
    <row r="12" spans="1:7" ht="15.75" thickBot="1" x14ac:dyDescent="0.3">
      <c r="A12" s="73" t="s">
        <v>7</v>
      </c>
      <c r="B12" s="74"/>
      <c r="C12" s="75" t="s">
        <v>9</v>
      </c>
      <c r="D12" s="75" t="s">
        <v>9</v>
      </c>
      <c r="E12" s="76" t="s">
        <v>9</v>
      </c>
      <c r="F12" s="62"/>
      <c r="G12" s="63"/>
    </row>
    <row r="13" spans="1:7" ht="7.5" customHeight="1" x14ac:dyDescent="0.25">
      <c r="A13" s="62"/>
      <c r="B13" s="62"/>
      <c r="C13" s="62"/>
      <c r="D13" s="62"/>
      <c r="E13" s="62"/>
      <c r="F13" s="62"/>
      <c r="G13" s="63"/>
    </row>
    <row r="14" spans="1:7" ht="15" customHeight="1" x14ac:dyDescent="0.25">
      <c r="A14" s="64" t="s">
        <v>317</v>
      </c>
      <c r="B14" s="64"/>
      <c r="C14" s="64"/>
      <c r="D14" s="64"/>
      <c r="E14" s="64"/>
      <c r="F14" s="64"/>
      <c r="G14" s="65"/>
    </row>
    <row r="15" spans="1:7" x14ac:dyDescent="0.25">
      <c r="A15" s="64"/>
      <c r="B15" s="64"/>
      <c r="C15" s="64"/>
      <c r="D15" s="64"/>
      <c r="E15" s="64"/>
      <c r="F15" s="64"/>
      <c r="G15" s="65"/>
    </row>
    <row r="16" spans="1:7" x14ac:dyDescent="0.25">
      <c r="A16" s="64"/>
      <c r="B16" s="64"/>
      <c r="C16" s="64"/>
      <c r="D16" s="64"/>
      <c r="E16" s="64"/>
      <c r="F16" s="64"/>
      <c r="G16" s="65"/>
    </row>
    <row r="17" spans="1:7" x14ac:dyDescent="0.25">
      <c r="A17" s="64"/>
      <c r="B17" s="64"/>
      <c r="C17" s="64"/>
      <c r="D17" s="64"/>
      <c r="E17" s="64"/>
      <c r="F17" s="64"/>
      <c r="G17" s="65"/>
    </row>
    <row r="18" spans="1:7" x14ac:dyDescent="0.25">
      <c r="A18" s="64"/>
      <c r="B18" s="64"/>
      <c r="C18" s="64"/>
      <c r="D18" s="64"/>
      <c r="E18" s="64"/>
      <c r="F18" s="64"/>
      <c r="G18" s="65"/>
    </row>
    <row r="19" spans="1:7" x14ac:dyDescent="0.25">
      <c r="A19" s="64"/>
      <c r="B19" s="64"/>
      <c r="C19" s="64"/>
      <c r="D19" s="64"/>
      <c r="E19" s="64"/>
      <c r="F19" s="64"/>
      <c r="G19" s="65"/>
    </row>
    <row r="20" spans="1:7" x14ac:dyDescent="0.25">
      <c r="A20" s="64"/>
      <c r="B20" s="64"/>
      <c r="C20" s="64"/>
      <c r="D20" s="64"/>
      <c r="E20" s="64"/>
      <c r="F20" s="64"/>
      <c r="G20" s="65"/>
    </row>
    <row r="21" spans="1:7" x14ac:dyDescent="0.25">
      <c r="A21" s="66" t="s">
        <v>318</v>
      </c>
      <c r="B21" s="67"/>
      <c r="C21" s="67"/>
      <c r="D21" s="67"/>
      <c r="E21" s="67"/>
      <c r="F21" s="67"/>
      <c r="G21" s="68"/>
    </row>
  </sheetData>
  <sheetProtection algorithmName="SHA-512" hashValue="yxE03VT2/UgCEreBW3ghezQVinuXGjEbhqLySr3cNJlNcw1KRU5TuZ6PGxmiq2yepaiKrTSFnHTn35vd+BKoYg==" saltValue="c/NAU9hF2pUvvuMx0anmMA==" spinCount="100000" sheet="1" objects="1" scenarios="1"/>
  <mergeCells count="15">
    <mergeCell ref="A9:B9"/>
    <mergeCell ref="C9:E9"/>
    <mergeCell ref="A10:B10"/>
    <mergeCell ref="C10:E10"/>
    <mergeCell ref="A7:G7"/>
    <mergeCell ref="A5:G5"/>
    <mergeCell ref="A2:G2"/>
    <mergeCell ref="A6:G6"/>
    <mergeCell ref="A8:E8"/>
    <mergeCell ref="A14:G20"/>
    <mergeCell ref="A21:G21"/>
    <mergeCell ref="A11:B11"/>
    <mergeCell ref="C11:E11"/>
    <mergeCell ref="A12:B12"/>
    <mergeCell ref="C12:E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6" zoomScale="95" zoomScaleNormal="100" zoomScaleSheetLayoutView="95" workbookViewId="0">
      <selection activeCell="D12" sqref="D12"/>
    </sheetView>
  </sheetViews>
  <sheetFormatPr baseColWidth="10" defaultRowHeight="15" x14ac:dyDescent="0.25"/>
  <cols>
    <col min="1" max="1" width="6" customWidth="1"/>
    <col min="2" max="2" width="8.7109375" customWidth="1"/>
    <col min="3" max="3" width="18.85546875" style="1" customWidth="1"/>
    <col min="4" max="4" width="21" customWidth="1"/>
    <col min="5" max="5" width="26.7109375" customWidth="1"/>
    <col min="6" max="6" width="15.85546875" customWidth="1"/>
    <col min="7" max="7" width="19" customWidth="1"/>
  </cols>
  <sheetData>
    <row r="1" spans="1:7" x14ac:dyDescent="0.25">
      <c r="A1" s="155"/>
      <c r="B1" s="156"/>
      <c r="C1" s="158" t="s">
        <v>10</v>
      </c>
      <c r="D1" s="159"/>
      <c r="E1" s="159"/>
      <c r="F1" s="6" t="s">
        <v>23</v>
      </c>
      <c r="G1" s="8" t="s">
        <v>61</v>
      </c>
    </row>
    <row r="2" spans="1:7" x14ac:dyDescent="0.25">
      <c r="A2" s="101"/>
      <c r="B2" s="105"/>
      <c r="C2" s="160" t="s">
        <v>28</v>
      </c>
      <c r="D2" s="160"/>
      <c r="E2" s="161"/>
      <c r="F2" s="7" t="s">
        <v>25</v>
      </c>
      <c r="G2" s="27">
        <v>1</v>
      </c>
    </row>
    <row r="3" spans="1:7" x14ac:dyDescent="0.25">
      <c r="A3" s="101"/>
      <c r="B3" s="105"/>
      <c r="C3" s="160"/>
      <c r="D3" s="160"/>
      <c r="E3" s="161"/>
      <c r="F3" s="7" t="s">
        <v>24</v>
      </c>
      <c r="G3" s="10">
        <v>44224</v>
      </c>
    </row>
    <row r="4" spans="1:7" ht="15.75" thickBot="1" x14ac:dyDescent="0.3">
      <c r="A4" s="157"/>
      <c r="B4" s="113"/>
      <c r="C4" s="162"/>
      <c r="D4" s="162"/>
      <c r="E4" s="163"/>
      <c r="F4" s="164" t="s">
        <v>26</v>
      </c>
      <c r="G4" s="165"/>
    </row>
    <row r="5" spans="1:7" x14ac:dyDescent="0.25">
      <c r="A5" s="101"/>
      <c r="B5" s="102"/>
      <c r="C5" s="102"/>
      <c r="D5" s="102"/>
      <c r="E5" s="102"/>
      <c r="F5" s="102"/>
      <c r="G5" s="105"/>
    </row>
    <row r="6" spans="1:7" ht="21" customHeight="1" x14ac:dyDescent="0.25">
      <c r="A6" s="151" t="s">
        <v>11</v>
      </c>
      <c r="B6" s="152"/>
      <c r="C6" s="152"/>
      <c r="D6" s="153" t="s">
        <v>122</v>
      </c>
      <c r="E6" s="153"/>
      <c r="F6" s="153"/>
      <c r="G6" s="154"/>
    </row>
    <row r="7" spans="1:7" ht="15.75" x14ac:dyDescent="0.25">
      <c r="A7" s="142" t="s">
        <v>64</v>
      </c>
      <c r="B7" s="137"/>
      <c r="C7" s="138"/>
      <c r="D7" s="139" t="s">
        <v>128</v>
      </c>
      <c r="E7" s="140"/>
      <c r="F7" s="140"/>
      <c r="G7" s="141"/>
    </row>
    <row r="8" spans="1:7" ht="32.25" customHeight="1" x14ac:dyDescent="0.25">
      <c r="A8" s="142" t="s">
        <v>129</v>
      </c>
      <c r="B8" s="137"/>
      <c r="C8" s="138"/>
      <c r="D8" s="143" t="s">
        <v>397</v>
      </c>
      <c r="E8" s="144"/>
      <c r="F8" s="144"/>
      <c r="G8" s="145"/>
    </row>
    <row r="9" spans="1:7" ht="66.75" customHeight="1" x14ac:dyDescent="0.25">
      <c r="A9" s="146" t="s">
        <v>63</v>
      </c>
      <c r="B9" s="147"/>
      <c r="C9" s="147"/>
      <c r="D9" s="148"/>
      <c r="E9" s="202" t="s">
        <v>157</v>
      </c>
      <c r="F9" s="203"/>
      <c r="G9" s="204"/>
    </row>
    <row r="10" spans="1:7" ht="21" customHeight="1" x14ac:dyDescent="0.25">
      <c r="A10" s="129" t="s">
        <v>62</v>
      </c>
      <c r="B10" s="130" t="s">
        <v>13</v>
      </c>
      <c r="C10" s="131"/>
      <c r="D10" s="132" t="s">
        <v>14</v>
      </c>
      <c r="E10" s="132"/>
      <c r="F10" s="132"/>
      <c r="G10" s="133"/>
    </row>
    <row r="11" spans="1:7" ht="54.75" customHeight="1" x14ac:dyDescent="0.25">
      <c r="A11" s="129"/>
      <c r="B11" s="130"/>
      <c r="C11" s="131"/>
      <c r="D11" s="26" t="s">
        <v>15</v>
      </c>
      <c r="E11" s="26" t="s">
        <v>16</v>
      </c>
      <c r="F11" s="134" t="s">
        <v>17</v>
      </c>
      <c r="G11" s="135"/>
    </row>
    <row r="12" spans="1:7" ht="79.5" customHeight="1" x14ac:dyDescent="0.25">
      <c r="A12" s="13">
        <v>1</v>
      </c>
      <c r="B12" s="96" t="s">
        <v>255</v>
      </c>
      <c r="C12" s="96"/>
      <c r="D12" s="25" t="s">
        <v>158</v>
      </c>
      <c r="E12" s="25">
        <v>10</v>
      </c>
      <c r="F12" s="96" t="s">
        <v>131</v>
      </c>
      <c r="G12" s="97"/>
    </row>
    <row r="13" spans="1:7" ht="84" customHeight="1" x14ac:dyDescent="0.25">
      <c r="A13" s="13">
        <v>2</v>
      </c>
      <c r="B13" s="96" t="s">
        <v>256</v>
      </c>
      <c r="C13" s="96"/>
      <c r="D13" s="25" t="s">
        <v>159</v>
      </c>
      <c r="E13" s="25">
        <v>10</v>
      </c>
      <c r="F13" s="96" t="s">
        <v>131</v>
      </c>
      <c r="G13" s="97"/>
    </row>
    <row r="14" spans="1:7" ht="78.75" customHeight="1" x14ac:dyDescent="0.25">
      <c r="A14" s="13">
        <v>3</v>
      </c>
      <c r="B14" s="96" t="s">
        <v>257</v>
      </c>
      <c r="C14" s="96"/>
      <c r="D14" s="25" t="s">
        <v>160</v>
      </c>
      <c r="E14" s="25">
        <v>1</v>
      </c>
      <c r="F14" s="264" t="s">
        <v>399</v>
      </c>
      <c r="G14" s="336"/>
    </row>
    <row r="15" spans="1:7" ht="334.5" customHeight="1" x14ac:dyDescent="0.25">
      <c r="A15" s="13">
        <v>4</v>
      </c>
      <c r="B15" s="96" t="s">
        <v>258</v>
      </c>
      <c r="C15" s="96"/>
      <c r="D15" s="25" t="s">
        <v>259</v>
      </c>
      <c r="E15" s="25">
        <v>10</v>
      </c>
      <c r="F15" s="264" t="s">
        <v>398</v>
      </c>
      <c r="G15" s="336"/>
    </row>
    <row r="16" spans="1:7" ht="88.5" customHeight="1" x14ac:dyDescent="0.25">
      <c r="A16" s="14">
        <v>5</v>
      </c>
      <c r="B16" s="325" t="s">
        <v>400</v>
      </c>
      <c r="C16" s="325"/>
      <c r="D16" s="25" t="s">
        <v>259</v>
      </c>
      <c r="E16" s="25">
        <v>10</v>
      </c>
      <c r="F16" s="264" t="s">
        <v>401</v>
      </c>
      <c r="G16" s="280"/>
    </row>
    <row r="17" spans="1:7" ht="31.5" customHeight="1" x14ac:dyDescent="0.25">
      <c r="A17" s="15">
        <f>$A16*10</f>
        <v>50</v>
      </c>
      <c r="B17" s="117" t="s">
        <v>21</v>
      </c>
      <c r="C17" s="117"/>
      <c r="D17" s="118"/>
      <c r="E17" s="25">
        <f>SUM(E12:E16)</f>
        <v>41</v>
      </c>
      <c r="F17" s="119"/>
      <c r="G17" s="120"/>
    </row>
    <row r="18" spans="1:7" ht="30" customHeight="1" x14ac:dyDescent="0.25">
      <c r="A18" s="121" t="s">
        <v>22</v>
      </c>
      <c r="B18" s="122"/>
      <c r="C18" s="122"/>
      <c r="D18" s="122"/>
      <c r="E18" s="5">
        <f>E17*1/A17</f>
        <v>0.82</v>
      </c>
      <c r="F18" s="119"/>
      <c r="G18" s="120"/>
    </row>
    <row r="19" spans="1:7" ht="57.75" customHeight="1" x14ac:dyDescent="0.25">
      <c r="A19" s="171" t="s">
        <v>260</v>
      </c>
      <c r="B19" s="172"/>
      <c r="C19" s="172"/>
      <c r="D19" s="172"/>
      <c r="E19" s="172"/>
      <c r="F19" s="172"/>
      <c r="G19" s="173"/>
    </row>
    <row r="20" spans="1:7" ht="22.5" customHeight="1" x14ac:dyDescent="0.25">
      <c r="A20" s="114" t="s">
        <v>18</v>
      </c>
      <c r="B20" s="115"/>
      <c r="C20" s="115"/>
      <c r="D20" s="115"/>
      <c r="E20" s="115"/>
      <c r="F20" s="115"/>
      <c r="G20" s="116"/>
    </row>
    <row r="21" spans="1:7" ht="30" customHeight="1" x14ac:dyDescent="0.25">
      <c r="A21" s="185" t="s">
        <v>403</v>
      </c>
      <c r="B21" s="186"/>
      <c r="C21" s="186"/>
      <c r="D21" s="186"/>
      <c r="E21" s="186"/>
      <c r="F21" s="186"/>
      <c r="G21" s="187"/>
    </row>
    <row r="22" spans="1:7" ht="51" customHeight="1" x14ac:dyDescent="0.25">
      <c r="A22" s="185" t="s">
        <v>261</v>
      </c>
      <c r="B22" s="186"/>
      <c r="C22" s="186"/>
      <c r="D22" s="186"/>
      <c r="E22" s="186"/>
      <c r="F22" s="186"/>
      <c r="G22" s="187"/>
    </row>
    <row r="23" spans="1:7" ht="33.75" customHeight="1" x14ac:dyDescent="0.25">
      <c r="A23" s="178" t="s">
        <v>402</v>
      </c>
      <c r="B23" s="179"/>
      <c r="C23" s="179"/>
      <c r="D23" s="179"/>
      <c r="E23" s="179"/>
      <c r="F23" s="179"/>
      <c r="G23" s="180"/>
    </row>
    <row r="24" spans="1:7" ht="15" customHeight="1" x14ac:dyDescent="0.25">
      <c r="A24" s="114" t="s">
        <v>0</v>
      </c>
      <c r="B24" s="115"/>
      <c r="C24" s="115"/>
      <c r="D24" s="115"/>
      <c r="E24" s="115"/>
      <c r="F24" s="115"/>
      <c r="G24" s="116"/>
    </row>
    <row r="25" spans="1:7" x14ac:dyDescent="0.25">
      <c r="A25" s="98" t="s">
        <v>123</v>
      </c>
      <c r="B25" s="99"/>
      <c r="C25" s="99"/>
      <c r="D25" s="100"/>
      <c r="E25" s="104" t="s">
        <v>123</v>
      </c>
      <c r="F25" s="102"/>
      <c r="G25" s="105"/>
    </row>
    <row r="26" spans="1:7" x14ac:dyDescent="0.25">
      <c r="A26" s="101"/>
      <c r="B26" s="102"/>
      <c r="C26" s="102"/>
      <c r="D26" s="103"/>
      <c r="E26" s="104"/>
      <c r="F26" s="102"/>
      <c r="G26" s="105"/>
    </row>
    <row r="27" spans="1:7" ht="15.75" thickBot="1" x14ac:dyDescent="0.3">
      <c r="A27" s="101"/>
      <c r="B27" s="102"/>
      <c r="C27" s="102"/>
      <c r="D27" s="103"/>
      <c r="E27" s="104"/>
      <c r="F27" s="102"/>
      <c r="G27" s="105"/>
    </row>
    <row r="28" spans="1:7" ht="15.75" thickBot="1" x14ac:dyDescent="0.3">
      <c r="A28" s="106" t="s">
        <v>134</v>
      </c>
      <c r="B28" s="107"/>
      <c r="C28" s="107"/>
      <c r="D28" s="107"/>
      <c r="E28" s="108" t="s">
        <v>96</v>
      </c>
      <c r="F28" s="108"/>
      <c r="G28" s="109"/>
    </row>
    <row r="29" spans="1:7" ht="15.75" thickBot="1" x14ac:dyDescent="0.3">
      <c r="A29" s="110" t="s">
        <v>19</v>
      </c>
      <c r="B29" s="111"/>
      <c r="C29" s="111"/>
      <c r="D29" s="111"/>
      <c r="E29" s="112" t="s">
        <v>20</v>
      </c>
      <c r="F29" s="112"/>
      <c r="G29" s="113"/>
    </row>
  </sheetData>
  <sheetProtection algorithmName="SHA-512" hashValue="zvj8z7/pXBF1UaiG8yYCwu3ltvniMtGmgHGdPJ+qWgWTaqP0LOWG+eK2xKj2JEdTy3wPv7rtKEg33K+yhP5WqA==" saltValue="D8JPctJ0ZUfsZSwDDaAQug==" spinCount="100000" sheet="1" objects="1" scenarios="1"/>
  <protectedRanges>
    <protectedRange algorithmName="SHA-512" hashValue="l4orGsDtMHEcEN+BJKI1pqLFMmGUjiS84MrVUq7PAQx/+aQSJvPM4sWniDppLShVXTVJsm0Xb8xiP3bs2QqFkg==" saltValue="W/Cl7mPtfs9dHuS1IDB8XQ==" spinCount="100000" sqref="A17:E18" name="Rango1"/>
  </protectedRanges>
  <mergeCells count="43">
    <mergeCell ref="A6:C6"/>
    <mergeCell ref="D6:G6"/>
    <mergeCell ref="A1:B4"/>
    <mergeCell ref="C1:E1"/>
    <mergeCell ref="C2:E4"/>
    <mergeCell ref="F4:G4"/>
    <mergeCell ref="A5:G5"/>
    <mergeCell ref="A7:C7"/>
    <mergeCell ref="D7:G7"/>
    <mergeCell ref="A8:C8"/>
    <mergeCell ref="D8:G8"/>
    <mergeCell ref="A9:D9"/>
    <mergeCell ref="E9:G9"/>
    <mergeCell ref="A10:A11"/>
    <mergeCell ref="B10:C11"/>
    <mergeCell ref="D10:G10"/>
    <mergeCell ref="F11:G11"/>
    <mergeCell ref="B12:C12"/>
    <mergeCell ref="F12:G12"/>
    <mergeCell ref="B13:C13"/>
    <mergeCell ref="F13:G13"/>
    <mergeCell ref="B14:C14"/>
    <mergeCell ref="F14:G14"/>
    <mergeCell ref="B15:C15"/>
    <mergeCell ref="F15:G15"/>
    <mergeCell ref="A24:G24"/>
    <mergeCell ref="B16:C16"/>
    <mergeCell ref="F16:G16"/>
    <mergeCell ref="B17:D17"/>
    <mergeCell ref="F17:G17"/>
    <mergeCell ref="A18:D18"/>
    <mergeCell ref="F18:G18"/>
    <mergeCell ref="A19:G19"/>
    <mergeCell ref="A20:G20"/>
    <mergeCell ref="A21:G21"/>
    <mergeCell ref="A22:G22"/>
    <mergeCell ref="A23:G23"/>
    <mergeCell ref="A25:D27"/>
    <mergeCell ref="E25:G27"/>
    <mergeCell ref="A28:D28"/>
    <mergeCell ref="E28:G28"/>
    <mergeCell ref="A29:D29"/>
    <mergeCell ref="E29:G29"/>
  </mergeCells>
  <pageMargins left="0.7" right="0.7" top="0.75" bottom="0.75" header="0.3" footer="0.3"/>
  <pageSetup scale="7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topLeftCell="A19" zoomScaleNormal="100" zoomScaleSheetLayoutView="100" workbookViewId="0">
      <selection activeCell="A17" sqref="A17:G17"/>
    </sheetView>
  </sheetViews>
  <sheetFormatPr baseColWidth="10" defaultRowHeight="15" x14ac:dyDescent="0.25"/>
  <cols>
    <col min="1" max="1" width="6" customWidth="1"/>
    <col min="2" max="2" width="8.7109375" customWidth="1"/>
    <col min="3" max="3" width="18.85546875" style="1" customWidth="1"/>
    <col min="4" max="4" width="18.85546875" customWidth="1"/>
    <col min="5" max="5" width="26.7109375" customWidth="1"/>
    <col min="6" max="6" width="15.85546875" customWidth="1"/>
    <col min="7" max="7" width="19" customWidth="1"/>
  </cols>
  <sheetData>
    <row r="1" spans="1:7" x14ac:dyDescent="0.25">
      <c r="A1" s="155"/>
      <c r="B1" s="156"/>
      <c r="C1" s="158" t="s">
        <v>10</v>
      </c>
      <c r="D1" s="159"/>
      <c r="E1" s="159"/>
      <c r="F1" s="6" t="s">
        <v>23</v>
      </c>
      <c r="G1" s="8" t="s">
        <v>61</v>
      </c>
    </row>
    <row r="2" spans="1:7" x14ac:dyDescent="0.25">
      <c r="A2" s="101"/>
      <c r="B2" s="105"/>
      <c r="C2" s="160" t="s">
        <v>28</v>
      </c>
      <c r="D2" s="160"/>
      <c r="E2" s="161"/>
      <c r="F2" s="7" t="s">
        <v>25</v>
      </c>
      <c r="G2" s="27">
        <v>1</v>
      </c>
    </row>
    <row r="3" spans="1:7" x14ac:dyDescent="0.25">
      <c r="A3" s="101"/>
      <c r="B3" s="105"/>
      <c r="C3" s="160"/>
      <c r="D3" s="160"/>
      <c r="E3" s="161"/>
      <c r="F3" s="7" t="s">
        <v>24</v>
      </c>
      <c r="G3" s="10">
        <v>44224</v>
      </c>
    </row>
    <row r="4" spans="1:7" ht="15.75" thickBot="1" x14ac:dyDescent="0.3">
      <c r="A4" s="157"/>
      <c r="B4" s="113"/>
      <c r="C4" s="162"/>
      <c r="D4" s="162"/>
      <c r="E4" s="163"/>
      <c r="F4" s="164" t="s">
        <v>26</v>
      </c>
      <c r="G4" s="165"/>
    </row>
    <row r="5" spans="1:7" x14ac:dyDescent="0.25">
      <c r="A5" s="101"/>
      <c r="B5" s="102"/>
      <c r="C5" s="102"/>
      <c r="D5" s="102"/>
      <c r="E5" s="102"/>
      <c r="F5" s="102"/>
      <c r="G5" s="105"/>
    </row>
    <row r="6" spans="1:7" ht="21" customHeight="1" x14ac:dyDescent="0.25">
      <c r="A6" s="151" t="s">
        <v>11</v>
      </c>
      <c r="B6" s="152"/>
      <c r="C6" s="152"/>
      <c r="D6" s="153" t="s">
        <v>122</v>
      </c>
      <c r="E6" s="153"/>
      <c r="F6" s="153"/>
      <c r="G6" s="154"/>
    </row>
    <row r="7" spans="1:7" ht="15.75" x14ac:dyDescent="0.25">
      <c r="A7" s="136" t="s">
        <v>64</v>
      </c>
      <c r="B7" s="137"/>
      <c r="C7" s="138"/>
      <c r="D7" s="139" t="s">
        <v>128</v>
      </c>
      <c r="E7" s="140"/>
      <c r="F7" s="140"/>
      <c r="G7" s="141"/>
    </row>
    <row r="8" spans="1:7" ht="32.25" customHeight="1" x14ac:dyDescent="0.25">
      <c r="A8" s="142" t="s">
        <v>129</v>
      </c>
      <c r="B8" s="137"/>
      <c r="C8" s="138"/>
      <c r="D8" s="143" t="s">
        <v>161</v>
      </c>
      <c r="E8" s="144"/>
      <c r="F8" s="144"/>
      <c r="G8" s="145"/>
    </row>
    <row r="9" spans="1:7" ht="39" customHeight="1" x14ac:dyDescent="0.25">
      <c r="A9" s="146" t="s">
        <v>63</v>
      </c>
      <c r="B9" s="147"/>
      <c r="C9" s="147"/>
      <c r="D9" s="148"/>
      <c r="E9" s="202" t="s">
        <v>162</v>
      </c>
      <c r="F9" s="203"/>
      <c r="G9" s="204"/>
    </row>
    <row r="10" spans="1:7" ht="19.5" customHeight="1" x14ac:dyDescent="0.25">
      <c r="A10" s="129" t="s">
        <v>62</v>
      </c>
      <c r="B10" s="130" t="s">
        <v>13</v>
      </c>
      <c r="C10" s="131"/>
      <c r="D10" s="132" t="s">
        <v>14</v>
      </c>
      <c r="E10" s="132"/>
      <c r="F10" s="132"/>
      <c r="G10" s="133"/>
    </row>
    <row r="11" spans="1:7" ht="24.75" customHeight="1" x14ac:dyDescent="0.25">
      <c r="A11" s="129"/>
      <c r="B11" s="130"/>
      <c r="C11" s="131"/>
      <c r="D11" s="26" t="s">
        <v>15</v>
      </c>
      <c r="E11" s="26" t="s">
        <v>16</v>
      </c>
      <c r="F11" s="134" t="s">
        <v>17</v>
      </c>
      <c r="G11" s="135"/>
    </row>
    <row r="12" spans="1:7" ht="71.25" x14ac:dyDescent="0.25">
      <c r="A12" s="13">
        <v>1</v>
      </c>
      <c r="B12" s="96" t="s">
        <v>263</v>
      </c>
      <c r="C12" s="96"/>
      <c r="D12" s="25" t="s">
        <v>163</v>
      </c>
      <c r="E12" s="25">
        <v>10</v>
      </c>
      <c r="F12" s="264" t="s">
        <v>262</v>
      </c>
      <c r="G12" s="336"/>
    </row>
    <row r="13" spans="1:7" ht="71.25" x14ac:dyDescent="0.25">
      <c r="A13" s="13">
        <v>3</v>
      </c>
      <c r="B13" s="96" t="s">
        <v>264</v>
      </c>
      <c r="C13" s="96"/>
      <c r="D13" s="25" t="s">
        <v>164</v>
      </c>
      <c r="E13" s="25">
        <v>10</v>
      </c>
      <c r="F13" s="264" t="s">
        <v>404</v>
      </c>
      <c r="G13" s="336"/>
    </row>
    <row r="14" spans="1:7" ht="99.75" customHeight="1" x14ac:dyDescent="0.25">
      <c r="A14" s="14">
        <v>3</v>
      </c>
      <c r="B14" s="96" t="s">
        <v>265</v>
      </c>
      <c r="C14" s="96"/>
      <c r="D14" s="25" t="s">
        <v>165</v>
      </c>
      <c r="E14" s="25">
        <v>10</v>
      </c>
      <c r="F14" s="264" t="s">
        <v>405</v>
      </c>
      <c r="G14" s="336"/>
    </row>
    <row r="15" spans="1:7" ht="31.5" customHeight="1" x14ac:dyDescent="0.25">
      <c r="A15" s="15">
        <f>$A14*10</f>
        <v>30</v>
      </c>
      <c r="B15" s="117" t="s">
        <v>21</v>
      </c>
      <c r="C15" s="117"/>
      <c r="D15" s="118"/>
      <c r="E15" s="25">
        <f>SUM(E12:E14)</f>
        <v>30</v>
      </c>
      <c r="F15" s="119"/>
      <c r="G15" s="120"/>
    </row>
    <row r="16" spans="1:7" ht="27.75" customHeight="1" x14ac:dyDescent="0.25">
      <c r="A16" s="121" t="s">
        <v>22</v>
      </c>
      <c r="B16" s="122"/>
      <c r="C16" s="122"/>
      <c r="D16" s="122"/>
      <c r="E16" s="5">
        <f>E15*1/A15</f>
        <v>1</v>
      </c>
      <c r="F16" s="119"/>
      <c r="G16" s="120"/>
    </row>
    <row r="17" spans="1:7" ht="57.75" customHeight="1" x14ac:dyDescent="0.25">
      <c r="A17" s="171" t="s">
        <v>414</v>
      </c>
      <c r="B17" s="172"/>
      <c r="C17" s="172"/>
      <c r="D17" s="172"/>
      <c r="E17" s="172"/>
      <c r="F17" s="172"/>
      <c r="G17" s="173"/>
    </row>
    <row r="18" spans="1:7" ht="22.5" customHeight="1" x14ac:dyDescent="0.25">
      <c r="A18" s="114" t="s">
        <v>18</v>
      </c>
      <c r="B18" s="115"/>
      <c r="C18" s="115"/>
      <c r="D18" s="115"/>
      <c r="E18" s="115"/>
      <c r="F18" s="115"/>
      <c r="G18" s="116"/>
    </row>
    <row r="19" spans="1:7" ht="30" customHeight="1" x14ac:dyDescent="0.25">
      <c r="A19" s="185" t="s">
        <v>286</v>
      </c>
      <c r="B19" s="186"/>
      <c r="C19" s="186"/>
      <c r="D19" s="186"/>
      <c r="E19" s="186"/>
      <c r="F19" s="186"/>
      <c r="G19" s="187"/>
    </row>
    <row r="20" spans="1:7" ht="30" customHeight="1" x14ac:dyDescent="0.25">
      <c r="A20" s="185" t="s">
        <v>285</v>
      </c>
      <c r="B20" s="186"/>
      <c r="C20" s="186"/>
      <c r="D20" s="186"/>
      <c r="E20" s="186"/>
      <c r="F20" s="186"/>
      <c r="G20" s="187"/>
    </row>
    <row r="21" spans="1:7" ht="33.75" customHeight="1" x14ac:dyDescent="0.25">
      <c r="A21" s="185" t="s">
        <v>284</v>
      </c>
      <c r="B21" s="208"/>
      <c r="C21" s="208"/>
      <c r="D21" s="208"/>
      <c r="E21" s="208"/>
      <c r="F21" s="208"/>
      <c r="G21" s="209"/>
    </row>
    <row r="22" spans="1:7" ht="33.75" customHeight="1" x14ac:dyDescent="0.25">
      <c r="A22" s="205" t="s">
        <v>287</v>
      </c>
      <c r="B22" s="206"/>
      <c r="C22" s="206"/>
      <c r="D22" s="206"/>
      <c r="E22" s="206"/>
      <c r="F22" s="206"/>
      <c r="G22" s="207"/>
    </row>
    <row r="23" spans="1:7" ht="15" customHeight="1" x14ac:dyDescent="0.25">
      <c r="A23" s="114" t="s">
        <v>0</v>
      </c>
      <c r="B23" s="115"/>
      <c r="C23" s="115"/>
      <c r="D23" s="115"/>
      <c r="E23" s="115"/>
      <c r="F23" s="115"/>
      <c r="G23" s="116"/>
    </row>
    <row r="24" spans="1:7" x14ac:dyDescent="0.25">
      <c r="A24" s="98" t="s">
        <v>123</v>
      </c>
      <c r="B24" s="99"/>
      <c r="C24" s="99"/>
      <c r="D24" s="100"/>
      <c r="E24" s="104" t="s">
        <v>123</v>
      </c>
      <c r="F24" s="102"/>
      <c r="G24" s="105"/>
    </row>
    <row r="25" spans="1:7" x14ac:dyDescent="0.25">
      <c r="A25" s="101"/>
      <c r="B25" s="102"/>
      <c r="C25" s="102"/>
      <c r="D25" s="103"/>
      <c r="E25" s="104"/>
      <c r="F25" s="102"/>
      <c r="G25" s="105"/>
    </row>
    <row r="26" spans="1:7" ht="15.75" thickBot="1" x14ac:dyDescent="0.3">
      <c r="A26" s="101"/>
      <c r="B26" s="102"/>
      <c r="C26" s="102"/>
      <c r="D26" s="103"/>
      <c r="E26" s="104"/>
      <c r="F26" s="102"/>
      <c r="G26" s="105"/>
    </row>
    <row r="27" spans="1:7" ht="15.75" thickBot="1" x14ac:dyDescent="0.3">
      <c r="A27" s="106" t="s">
        <v>134</v>
      </c>
      <c r="B27" s="107"/>
      <c r="C27" s="107"/>
      <c r="D27" s="107"/>
      <c r="E27" s="108" t="s">
        <v>96</v>
      </c>
      <c r="F27" s="108"/>
      <c r="G27" s="109"/>
    </row>
    <row r="28" spans="1:7" ht="15.75" thickBot="1" x14ac:dyDescent="0.3">
      <c r="A28" s="110" t="s">
        <v>19</v>
      </c>
      <c r="B28" s="111"/>
      <c r="C28" s="111"/>
      <c r="D28" s="111"/>
      <c r="E28" s="112" t="s">
        <v>20</v>
      </c>
      <c r="F28" s="112"/>
      <c r="G28" s="113"/>
    </row>
  </sheetData>
  <sheetProtection algorithmName="SHA-512" hashValue="aOFmsPkNevY3Coee6Mev2ACym3GuafsyiqJ3Cjl9EB6Ab0Hy5lSjgRrzRc+FJDNujULxxqoi12l6cekfkgOMog==" saltValue="Fvv1MnBHTElkvpqb0SAMOQ==" spinCount="100000" sheet="1" objects="1" scenarios="1"/>
  <protectedRanges>
    <protectedRange algorithmName="SHA-512" hashValue="l4orGsDtMHEcEN+BJKI1pqLFMmGUjiS84MrVUq7PAQx/+aQSJvPM4sWniDppLShVXTVJsm0Xb8xiP3bs2QqFkg==" saltValue="W/Cl7mPtfs9dHuS1IDB8XQ==" spinCount="100000" sqref="A15:E16" name="Rango1"/>
  </protectedRanges>
  <mergeCells count="40">
    <mergeCell ref="A6:C6"/>
    <mergeCell ref="D6:G6"/>
    <mergeCell ref="A1:B4"/>
    <mergeCell ref="C1:E1"/>
    <mergeCell ref="C2:E4"/>
    <mergeCell ref="F4:G4"/>
    <mergeCell ref="A5:G5"/>
    <mergeCell ref="A7:C7"/>
    <mergeCell ref="D7:G7"/>
    <mergeCell ref="A8:C8"/>
    <mergeCell ref="D8:G8"/>
    <mergeCell ref="A9:D9"/>
    <mergeCell ref="E9:G9"/>
    <mergeCell ref="A10:A11"/>
    <mergeCell ref="B10:C11"/>
    <mergeCell ref="D10:G10"/>
    <mergeCell ref="F11:G11"/>
    <mergeCell ref="B12:C12"/>
    <mergeCell ref="F12:G12"/>
    <mergeCell ref="A20:G20"/>
    <mergeCell ref="B13:C13"/>
    <mergeCell ref="F13:G13"/>
    <mergeCell ref="B14:C14"/>
    <mergeCell ref="F14:G14"/>
    <mergeCell ref="B15:D15"/>
    <mergeCell ref="F15:G15"/>
    <mergeCell ref="A16:D16"/>
    <mergeCell ref="F16:G16"/>
    <mergeCell ref="A17:G17"/>
    <mergeCell ref="A18:G18"/>
    <mergeCell ref="A19:G19"/>
    <mergeCell ref="A28:D28"/>
    <mergeCell ref="E28:G28"/>
    <mergeCell ref="A22:G22"/>
    <mergeCell ref="A21:G21"/>
    <mergeCell ref="A23:G23"/>
    <mergeCell ref="A24:D26"/>
    <mergeCell ref="E24:G26"/>
    <mergeCell ref="A27:D27"/>
    <mergeCell ref="E27:G27"/>
  </mergeCells>
  <pageMargins left="0.7" right="0.7" top="0.75" bottom="0.75" header="0.3" footer="0.3"/>
  <pageSetup scale="7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topLeftCell="A16" zoomScale="106" zoomScaleNormal="100" zoomScaleSheetLayoutView="106" workbookViewId="0">
      <selection activeCell="A20" sqref="A20:G20"/>
    </sheetView>
  </sheetViews>
  <sheetFormatPr baseColWidth="10" defaultRowHeight="12.75" x14ac:dyDescent="0.2"/>
  <cols>
    <col min="1" max="1" width="5.7109375" style="39" customWidth="1"/>
    <col min="2" max="2" width="12.7109375" style="39" customWidth="1"/>
    <col min="3" max="3" width="17.42578125" style="47" customWidth="1"/>
    <col min="4" max="4" width="18.140625" style="39" customWidth="1"/>
    <col min="5" max="5" width="15.28515625" style="39" customWidth="1"/>
    <col min="6" max="6" width="16.7109375" style="39" customWidth="1"/>
    <col min="7" max="7" width="14.140625" style="39" customWidth="1"/>
    <col min="8" max="16384" width="11.42578125" style="39"/>
  </cols>
  <sheetData>
    <row r="1" spans="1:7" x14ac:dyDescent="0.2">
      <c r="A1" s="248"/>
      <c r="B1" s="249"/>
      <c r="C1" s="252" t="s">
        <v>10</v>
      </c>
      <c r="D1" s="253"/>
      <c r="E1" s="254"/>
      <c r="F1" s="37" t="s">
        <v>166</v>
      </c>
      <c r="G1" s="38" t="s">
        <v>61</v>
      </c>
    </row>
    <row r="2" spans="1:7" x14ac:dyDescent="0.2">
      <c r="A2" s="250"/>
      <c r="B2" s="251"/>
      <c r="C2" s="255" t="s">
        <v>167</v>
      </c>
      <c r="D2" s="255"/>
      <c r="E2" s="255"/>
      <c r="F2" s="40" t="s">
        <v>168</v>
      </c>
      <c r="G2" s="41">
        <v>1</v>
      </c>
    </row>
    <row r="3" spans="1:7" x14ac:dyDescent="0.2">
      <c r="A3" s="250"/>
      <c r="B3" s="251"/>
      <c r="C3" s="255"/>
      <c r="D3" s="255"/>
      <c r="E3" s="255"/>
      <c r="F3" s="40" t="s">
        <v>169</v>
      </c>
      <c r="G3" s="42">
        <v>44224</v>
      </c>
    </row>
    <row r="4" spans="1:7" x14ac:dyDescent="0.2">
      <c r="A4" s="250"/>
      <c r="B4" s="251"/>
      <c r="C4" s="255"/>
      <c r="D4" s="255"/>
      <c r="E4" s="255"/>
      <c r="F4" s="256" t="s">
        <v>26</v>
      </c>
      <c r="G4" s="257"/>
    </row>
    <row r="5" spans="1:7" x14ac:dyDescent="0.2">
      <c r="A5" s="250"/>
      <c r="B5" s="251"/>
      <c r="C5" s="251"/>
      <c r="D5" s="251"/>
      <c r="E5" s="251"/>
      <c r="F5" s="251"/>
      <c r="G5" s="258"/>
    </row>
    <row r="6" spans="1:7" ht="31.5" customHeight="1" x14ac:dyDescent="0.2">
      <c r="A6" s="146" t="s">
        <v>11</v>
      </c>
      <c r="B6" s="147"/>
      <c r="C6" s="259" t="s">
        <v>170</v>
      </c>
      <c r="D6" s="259"/>
      <c r="E6" s="259"/>
      <c r="F6" s="259"/>
      <c r="G6" s="260"/>
    </row>
    <row r="7" spans="1:7" ht="21.75" customHeight="1" x14ac:dyDescent="0.2">
      <c r="A7" s="146" t="s">
        <v>64</v>
      </c>
      <c r="B7" s="147"/>
      <c r="C7" s="242" t="s">
        <v>171</v>
      </c>
      <c r="D7" s="242"/>
      <c r="E7" s="242"/>
      <c r="F7" s="242"/>
      <c r="G7" s="243"/>
    </row>
    <row r="8" spans="1:7" ht="18.75" customHeight="1" x14ac:dyDescent="0.2">
      <c r="A8" s="146" t="s">
        <v>129</v>
      </c>
      <c r="B8" s="147"/>
      <c r="C8" s="147"/>
      <c r="D8" s="244" t="s">
        <v>172</v>
      </c>
      <c r="E8" s="244"/>
      <c r="F8" s="244"/>
      <c r="G8" s="245"/>
    </row>
    <row r="9" spans="1:7" ht="32.25" customHeight="1" x14ac:dyDescent="0.2">
      <c r="A9" s="146" t="s">
        <v>63</v>
      </c>
      <c r="B9" s="147"/>
      <c r="C9" s="147"/>
      <c r="D9" s="148"/>
      <c r="E9" s="246" t="s">
        <v>173</v>
      </c>
      <c r="F9" s="246"/>
      <c r="G9" s="247"/>
    </row>
    <row r="10" spans="1:7" x14ac:dyDescent="0.2">
      <c r="A10" s="237" t="s">
        <v>62</v>
      </c>
      <c r="B10" s="238" t="s">
        <v>13</v>
      </c>
      <c r="C10" s="238"/>
      <c r="D10" s="223" t="s">
        <v>14</v>
      </c>
      <c r="E10" s="223"/>
      <c r="F10" s="223"/>
      <c r="G10" s="239"/>
    </row>
    <row r="11" spans="1:7" ht="48" customHeight="1" x14ac:dyDescent="0.2">
      <c r="A11" s="237"/>
      <c r="B11" s="238"/>
      <c r="C11" s="238"/>
      <c r="D11" s="43" t="s">
        <v>15</v>
      </c>
      <c r="E11" s="43" t="s">
        <v>16</v>
      </c>
      <c r="F11" s="238" t="s">
        <v>174</v>
      </c>
      <c r="G11" s="240"/>
    </row>
    <row r="12" spans="1:7" ht="209.25" customHeight="1" x14ac:dyDescent="0.2">
      <c r="A12" s="51">
        <v>1</v>
      </c>
      <c r="B12" s="96" t="s">
        <v>266</v>
      </c>
      <c r="C12" s="96"/>
      <c r="D12" s="25" t="s">
        <v>269</v>
      </c>
      <c r="E12" s="25">
        <v>10</v>
      </c>
      <c r="F12" s="241" t="s">
        <v>175</v>
      </c>
      <c r="G12" s="241"/>
    </row>
    <row r="13" spans="1:7" ht="98.25" customHeight="1" x14ac:dyDescent="0.2">
      <c r="A13" s="51">
        <v>3</v>
      </c>
      <c r="B13" s="96" t="s">
        <v>267</v>
      </c>
      <c r="C13" s="96"/>
      <c r="D13" s="25" t="s">
        <v>270</v>
      </c>
      <c r="E13" s="25">
        <v>10</v>
      </c>
      <c r="F13" s="190" t="s">
        <v>176</v>
      </c>
      <c r="G13" s="190"/>
    </row>
    <row r="14" spans="1:7" ht="164.25" customHeight="1" x14ac:dyDescent="0.2">
      <c r="A14" s="51">
        <v>3</v>
      </c>
      <c r="B14" s="96" t="s">
        <v>268</v>
      </c>
      <c r="C14" s="96"/>
      <c r="D14" s="53" t="s">
        <v>177</v>
      </c>
      <c r="E14" s="25">
        <v>9.5</v>
      </c>
      <c r="F14" s="190" t="s">
        <v>178</v>
      </c>
      <c r="G14" s="190"/>
    </row>
    <row r="15" spans="1:7" ht="21" customHeight="1" x14ac:dyDescent="0.2">
      <c r="A15" s="45">
        <f>$A14*10</f>
        <v>30</v>
      </c>
      <c r="B15" s="232" t="s">
        <v>21</v>
      </c>
      <c r="C15" s="233"/>
      <c r="D15" s="234"/>
      <c r="E15" s="21">
        <f>SUM(E12:E14)</f>
        <v>29.5</v>
      </c>
      <c r="F15" s="235"/>
      <c r="G15" s="236"/>
    </row>
    <row r="16" spans="1:7" x14ac:dyDescent="0.2">
      <c r="A16" s="222" t="s">
        <v>179</v>
      </c>
      <c r="B16" s="223"/>
      <c r="C16" s="223"/>
      <c r="D16" s="223"/>
      <c r="E16" s="46">
        <f>E15*1/A15</f>
        <v>0.98333333333333328</v>
      </c>
      <c r="F16" s="224"/>
      <c r="G16" s="225"/>
    </row>
    <row r="17" spans="1:7" ht="34.5" customHeight="1" x14ac:dyDescent="0.2">
      <c r="A17" s="226" t="s">
        <v>273</v>
      </c>
      <c r="B17" s="227"/>
      <c r="C17" s="227"/>
      <c r="D17" s="227"/>
      <c r="E17" s="227"/>
      <c r="F17" s="227"/>
      <c r="G17" s="228"/>
    </row>
    <row r="18" spans="1:7" x14ac:dyDescent="0.2">
      <c r="A18" s="216" t="s">
        <v>18</v>
      </c>
      <c r="B18" s="217"/>
      <c r="C18" s="217"/>
      <c r="D18" s="217"/>
      <c r="E18" s="217"/>
      <c r="F18" s="217"/>
      <c r="G18" s="218"/>
    </row>
    <row r="19" spans="1:7" ht="30" customHeight="1" x14ac:dyDescent="0.2">
      <c r="A19" s="229" t="s">
        <v>271</v>
      </c>
      <c r="B19" s="230"/>
      <c r="C19" s="230"/>
      <c r="D19" s="230"/>
      <c r="E19" s="230"/>
      <c r="F19" s="230"/>
      <c r="G19" s="231"/>
    </row>
    <row r="20" spans="1:7" ht="39" customHeight="1" x14ac:dyDescent="0.2">
      <c r="A20" s="229" t="s">
        <v>272</v>
      </c>
      <c r="B20" s="230"/>
      <c r="C20" s="230"/>
      <c r="D20" s="230"/>
      <c r="E20" s="230"/>
      <c r="F20" s="230"/>
      <c r="G20" s="231"/>
    </row>
    <row r="21" spans="1:7" x14ac:dyDescent="0.2">
      <c r="A21" s="213"/>
      <c r="B21" s="214"/>
      <c r="C21" s="214"/>
      <c r="D21" s="214"/>
      <c r="E21" s="214"/>
      <c r="F21" s="214"/>
      <c r="G21" s="215"/>
    </row>
    <row r="22" spans="1:7" x14ac:dyDescent="0.2">
      <c r="A22" s="216" t="s">
        <v>0</v>
      </c>
      <c r="B22" s="217"/>
      <c r="C22" s="217"/>
      <c r="D22" s="217"/>
      <c r="E22" s="217"/>
      <c r="F22" s="217"/>
      <c r="G22" s="218"/>
    </row>
    <row r="23" spans="1:7" x14ac:dyDescent="0.2">
      <c r="A23" s="98" t="s">
        <v>123</v>
      </c>
      <c r="B23" s="99"/>
      <c r="C23" s="99"/>
      <c r="D23" s="100"/>
      <c r="E23" s="104" t="s">
        <v>123</v>
      </c>
      <c r="F23" s="102"/>
      <c r="G23" s="105"/>
    </row>
    <row r="24" spans="1:7" x14ac:dyDescent="0.2">
      <c r="A24" s="101"/>
      <c r="B24" s="102"/>
      <c r="C24" s="102"/>
      <c r="D24" s="103"/>
      <c r="E24" s="104"/>
      <c r="F24" s="102"/>
      <c r="G24" s="105"/>
    </row>
    <row r="25" spans="1:7" x14ac:dyDescent="0.2">
      <c r="A25" s="101"/>
      <c r="B25" s="102"/>
      <c r="C25" s="102"/>
      <c r="D25" s="103"/>
      <c r="E25" s="104"/>
      <c r="F25" s="102"/>
      <c r="G25" s="105"/>
    </row>
    <row r="26" spans="1:7" x14ac:dyDescent="0.2">
      <c r="A26" s="219" t="s">
        <v>180</v>
      </c>
      <c r="B26" s="220"/>
      <c r="C26" s="220"/>
      <c r="D26" s="220"/>
      <c r="E26" s="220" t="s">
        <v>181</v>
      </c>
      <c r="F26" s="220"/>
      <c r="G26" s="221"/>
    </row>
    <row r="27" spans="1:7" ht="13.5" thickBot="1" x14ac:dyDescent="0.25">
      <c r="A27" s="210" t="s">
        <v>19</v>
      </c>
      <c r="B27" s="211"/>
      <c r="C27" s="211"/>
      <c r="D27" s="211"/>
      <c r="E27" s="211" t="s">
        <v>182</v>
      </c>
      <c r="F27" s="211"/>
      <c r="G27" s="212"/>
    </row>
  </sheetData>
  <sheetProtection algorithmName="SHA-512" hashValue="0zhWxWnO7A5vxlcgolu5szar1e6AUpPpIldWFBaguxdGc7j+clzlKeuwooBCFG2bYzee0nLRUfFc5KH815I5og==" saltValue="5ubLdjmUjJHofyOONai7Kw==" spinCount="100000" sheet="1" objects="1" scenarios="1"/>
  <protectedRanges>
    <protectedRange algorithmName="SHA-512" hashValue="l4orGsDtMHEcEN+BJKI1pqLFMmGUjiS84MrVUq7PAQx/+aQSJvPM4sWniDppLShVXTVJsm0Xb8xiP3bs2QqFkg==" saltValue="W/Cl7mPtfs9dHuS1IDB8XQ==" spinCount="100000" sqref="A15:E16" name="Rango1"/>
  </protectedRanges>
  <mergeCells count="39">
    <mergeCell ref="A6:B6"/>
    <mergeCell ref="C6:G6"/>
    <mergeCell ref="A1:B4"/>
    <mergeCell ref="C1:E1"/>
    <mergeCell ref="C2:E4"/>
    <mergeCell ref="F4:G4"/>
    <mergeCell ref="A5:G5"/>
    <mergeCell ref="A7:B7"/>
    <mergeCell ref="C7:G7"/>
    <mergeCell ref="A8:C8"/>
    <mergeCell ref="D8:G8"/>
    <mergeCell ref="A9:D9"/>
    <mergeCell ref="E9:G9"/>
    <mergeCell ref="A10:A11"/>
    <mergeCell ref="B10:C11"/>
    <mergeCell ref="D10:G10"/>
    <mergeCell ref="F11:G11"/>
    <mergeCell ref="B12:C12"/>
    <mergeCell ref="F12:G12"/>
    <mergeCell ref="A20:G20"/>
    <mergeCell ref="B13:C13"/>
    <mergeCell ref="F13:G13"/>
    <mergeCell ref="B14:C14"/>
    <mergeCell ref="F14:G14"/>
    <mergeCell ref="B15:D15"/>
    <mergeCell ref="F15:G15"/>
    <mergeCell ref="A16:D16"/>
    <mergeCell ref="F16:G16"/>
    <mergeCell ref="A17:G17"/>
    <mergeCell ref="A18:G18"/>
    <mergeCell ref="A19:G19"/>
    <mergeCell ref="A27:D27"/>
    <mergeCell ref="E27:G27"/>
    <mergeCell ref="A21:G21"/>
    <mergeCell ref="A22:G22"/>
    <mergeCell ref="A23:D25"/>
    <mergeCell ref="E23:G25"/>
    <mergeCell ref="A26:D26"/>
    <mergeCell ref="E26:G26"/>
  </mergeCells>
  <pageMargins left="0.7" right="0.7" top="0.75" bottom="0.75" header="0.3" footer="0.3"/>
  <pageSetup scale="9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5" zoomScale="98" zoomScaleNormal="100" zoomScaleSheetLayoutView="98" workbookViewId="0">
      <selection activeCell="E16" sqref="E16"/>
    </sheetView>
  </sheetViews>
  <sheetFormatPr baseColWidth="10" defaultRowHeight="12.75" x14ac:dyDescent="0.2"/>
  <cols>
    <col min="1" max="1" width="5.7109375" style="39" customWidth="1"/>
    <col min="2" max="2" width="12.7109375" style="39" customWidth="1"/>
    <col min="3" max="3" width="19.5703125" style="47" customWidth="1"/>
    <col min="4" max="4" width="21" style="39" customWidth="1"/>
    <col min="5" max="5" width="14.5703125" style="39" customWidth="1"/>
    <col min="6" max="6" width="16.7109375" style="39" customWidth="1"/>
    <col min="7" max="7" width="17.85546875" style="39" customWidth="1"/>
    <col min="8" max="16384" width="11.42578125" style="39"/>
  </cols>
  <sheetData>
    <row r="1" spans="1:7" x14ac:dyDescent="0.2">
      <c r="A1" s="248"/>
      <c r="B1" s="249"/>
      <c r="C1" s="252" t="s">
        <v>10</v>
      </c>
      <c r="D1" s="253"/>
      <c r="E1" s="254"/>
      <c r="F1" s="37" t="s">
        <v>166</v>
      </c>
      <c r="G1" s="38" t="s">
        <v>61</v>
      </c>
    </row>
    <row r="2" spans="1:7" x14ac:dyDescent="0.2">
      <c r="A2" s="250"/>
      <c r="B2" s="251"/>
      <c r="C2" s="272" t="s">
        <v>167</v>
      </c>
      <c r="D2" s="272"/>
      <c r="E2" s="272"/>
      <c r="F2" s="40" t="s">
        <v>168</v>
      </c>
      <c r="G2" s="41">
        <v>1</v>
      </c>
    </row>
    <row r="3" spans="1:7" x14ac:dyDescent="0.2">
      <c r="A3" s="250"/>
      <c r="B3" s="251"/>
      <c r="C3" s="272"/>
      <c r="D3" s="272"/>
      <c r="E3" s="272"/>
      <c r="F3" s="40" t="s">
        <v>169</v>
      </c>
      <c r="G3" s="42">
        <v>44224</v>
      </c>
    </row>
    <row r="4" spans="1:7" x14ac:dyDescent="0.2">
      <c r="A4" s="250"/>
      <c r="B4" s="251"/>
      <c r="C4" s="272"/>
      <c r="D4" s="272"/>
      <c r="E4" s="272"/>
      <c r="F4" s="256" t="s">
        <v>26</v>
      </c>
      <c r="G4" s="257"/>
    </row>
    <row r="5" spans="1:7" x14ac:dyDescent="0.2">
      <c r="A5" s="250"/>
      <c r="B5" s="251"/>
      <c r="C5" s="251"/>
      <c r="D5" s="251"/>
      <c r="E5" s="251"/>
      <c r="F5" s="251"/>
      <c r="G5" s="258"/>
    </row>
    <row r="6" spans="1:7" ht="30.75" customHeight="1" x14ac:dyDescent="0.2">
      <c r="A6" s="268" t="s">
        <v>11</v>
      </c>
      <c r="B6" s="268"/>
      <c r="C6" s="140" t="s">
        <v>170</v>
      </c>
      <c r="D6" s="140"/>
      <c r="E6" s="140"/>
      <c r="F6" s="140"/>
      <c r="G6" s="141"/>
    </row>
    <row r="7" spans="1:7" ht="15.75" x14ac:dyDescent="0.2">
      <c r="A7" s="268" t="s">
        <v>64</v>
      </c>
      <c r="B7" s="268"/>
      <c r="C7" s="242" t="s">
        <v>171</v>
      </c>
      <c r="D7" s="242"/>
      <c r="E7" s="242"/>
      <c r="F7" s="242"/>
      <c r="G7" s="243"/>
    </row>
    <row r="8" spans="1:7" ht="15.75" x14ac:dyDescent="0.2">
      <c r="A8" s="269" t="s">
        <v>129</v>
      </c>
      <c r="B8" s="268"/>
      <c r="C8" s="268"/>
      <c r="D8" s="244" t="s">
        <v>183</v>
      </c>
      <c r="E8" s="244"/>
      <c r="F8" s="244"/>
      <c r="G8" s="245"/>
    </row>
    <row r="9" spans="1:7" ht="40.5" customHeight="1" x14ac:dyDescent="0.2">
      <c r="A9" s="270" t="s">
        <v>63</v>
      </c>
      <c r="B9" s="271"/>
      <c r="C9" s="271"/>
      <c r="D9" s="271"/>
      <c r="E9" s="246" t="s">
        <v>184</v>
      </c>
      <c r="F9" s="246"/>
      <c r="G9" s="247"/>
    </row>
    <row r="10" spans="1:7" x14ac:dyDescent="0.2">
      <c r="A10" s="237" t="s">
        <v>62</v>
      </c>
      <c r="B10" s="238" t="s">
        <v>13</v>
      </c>
      <c r="C10" s="238"/>
      <c r="D10" s="223" t="s">
        <v>14</v>
      </c>
      <c r="E10" s="223"/>
      <c r="F10" s="223"/>
      <c r="G10" s="239"/>
    </row>
    <row r="11" spans="1:7" ht="31.5" customHeight="1" x14ac:dyDescent="0.2">
      <c r="A11" s="265"/>
      <c r="B11" s="266"/>
      <c r="C11" s="266"/>
      <c r="D11" s="54" t="s">
        <v>15</v>
      </c>
      <c r="E11" s="54" t="s">
        <v>16</v>
      </c>
      <c r="F11" s="266" t="s">
        <v>174</v>
      </c>
      <c r="G11" s="267"/>
    </row>
    <row r="12" spans="1:7" ht="173.25" customHeight="1" x14ac:dyDescent="0.2">
      <c r="A12" s="55">
        <v>1</v>
      </c>
      <c r="B12" s="96" t="s">
        <v>274</v>
      </c>
      <c r="C12" s="96"/>
      <c r="D12" s="25" t="s">
        <v>275</v>
      </c>
      <c r="E12" s="25">
        <v>10</v>
      </c>
      <c r="F12" s="264" t="s">
        <v>185</v>
      </c>
      <c r="G12" s="264"/>
    </row>
    <row r="13" spans="1:7" ht="81.75" customHeight="1" x14ac:dyDescent="0.2">
      <c r="A13" s="55">
        <v>2</v>
      </c>
      <c r="B13" s="96" t="s">
        <v>279</v>
      </c>
      <c r="C13" s="96"/>
      <c r="D13" s="25" t="s">
        <v>276</v>
      </c>
      <c r="E13" s="25">
        <v>9</v>
      </c>
      <c r="F13" s="264" t="s">
        <v>186</v>
      </c>
      <c r="G13" s="264"/>
    </row>
    <row r="14" spans="1:7" ht="71.25" customHeight="1" x14ac:dyDescent="0.2">
      <c r="A14" s="55">
        <v>3</v>
      </c>
      <c r="B14" s="96"/>
      <c r="C14" s="96"/>
      <c r="D14" s="52" t="s">
        <v>277</v>
      </c>
      <c r="E14" s="25">
        <v>10</v>
      </c>
      <c r="F14" s="264" t="s">
        <v>187</v>
      </c>
      <c r="G14" s="264"/>
    </row>
    <row r="15" spans="1:7" ht="203.25" customHeight="1" x14ac:dyDescent="0.2">
      <c r="A15" s="55">
        <v>4</v>
      </c>
      <c r="B15" s="96" t="s">
        <v>280</v>
      </c>
      <c r="C15" s="96"/>
      <c r="D15" s="25" t="s">
        <v>278</v>
      </c>
      <c r="E15" s="25">
        <v>10</v>
      </c>
      <c r="F15" s="264" t="s">
        <v>188</v>
      </c>
      <c r="G15" s="264"/>
    </row>
    <row r="16" spans="1:7" ht="95.25" customHeight="1" x14ac:dyDescent="0.2">
      <c r="A16" s="55">
        <v>5</v>
      </c>
      <c r="B16" s="96" t="s">
        <v>189</v>
      </c>
      <c r="C16" s="96"/>
      <c r="D16" s="25" t="s">
        <v>190</v>
      </c>
      <c r="E16" s="25">
        <v>10</v>
      </c>
      <c r="F16" s="264" t="s">
        <v>191</v>
      </c>
      <c r="G16" s="264"/>
    </row>
    <row r="17" spans="1:7" x14ac:dyDescent="0.2">
      <c r="A17" s="45">
        <f>$A16*10</f>
        <v>50</v>
      </c>
      <c r="B17" s="232" t="s">
        <v>21</v>
      </c>
      <c r="C17" s="233"/>
      <c r="D17" s="234"/>
      <c r="E17" s="21">
        <f>SUM(E12:E16)</f>
        <v>49</v>
      </c>
      <c r="F17" s="235"/>
      <c r="G17" s="236"/>
    </row>
    <row r="18" spans="1:7" x14ac:dyDescent="0.2">
      <c r="A18" s="222" t="s">
        <v>179</v>
      </c>
      <c r="B18" s="223"/>
      <c r="C18" s="223"/>
      <c r="D18" s="223"/>
      <c r="E18" s="46">
        <f>E17*1/A17</f>
        <v>0.98</v>
      </c>
      <c r="F18" s="224"/>
      <c r="G18" s="225"/>
    </row>
    <row r="19" spans="1:7" ht="48.75" customHeight="1" x14ac:dyDescent="0.2">
      <c r="A19" s="261" t="s">
        <v>281</v>
      </c>
      <c r="B19" s="262"/>
      <c r="C19" s="262"/>
      <c r="D19" s="262"/>
      <c r="E19" s="262"/>
      <c r="F19" s="262"/>
      <c r="G19" s="263"/>
    </row>
    <row r="20" spans="1:7" x14ac:dyDescent="0.2">
      <c r="A20" s="216" t="s">
        <v>18</v>
      </c>
      <c r="B20" s="217"/>
      <c r="C20" s="217"/>
      <c r="D20" s="217"/>
      <c r="E20" s="217"/>
      <c r="F20" s="217"/>
      <c r="G20" s="218"/>
    </row>
    <row r="21" spans="1:7" ht="24.75" customHeight="1" x14ac:dyDescent="0.2">
      <c r="A21" s="229" t="s">
        <v>282</v>
      </c>
      <c r="B21" s="230"/>
      <c r="C21" s="230"/>
      <c r="D21" s="230"/>
      <c r="E21" s="230"/>
      <c r="F21" s="230"/>
      <c r="G21" s="231"/>
    </row>
    <row r="22" spans="1:7" ht="30.75" customHeight="1" x14ac:dyDescent="0.2">
      <c r="A22" s="229" t="s">
        <v>283</v>
      </c>
      <c r="B22" s="230"/>
      <c r="C22" s="230"/>
      <c r="D22" s="230"/>
      <c r="E22" s="230"/>
      <c r="F22" s="230"/>
      <c r="G22" s="231"/>
    </row>
    <row r="23" spans="1:7" ht="21.75" customHeight="1" x14ac:dyDescent="0.2">
      <c r="A23" s="229" t="s">
        <v>289</v>
      </c>
      <c r="B23" s="230"/>
      <c r="C23" s="230"/>
      <c r="D23" s="230"/>
      <c r="E23" s="230"/>
      <c r="F23" s="230"/>
      <c r="G23" s="231"/>
    </row>
    <row r="24" spans="1:7" x14ac:dyDescent="0.2">
      <c r="A24" s="216" t="s">
        <v>0</v>
      </c>
      <c r="B24" s="217"/>
      <c r="C24" s="217"/>
      <c r="D24" s="217"/>
      <c r="E24" s="217"/>
      <c r="F24" s="217"/>
      <c r="G24" s="218"/>
    </row>
    <row r="25" spans="1:7" x14ac:dyDescent="0.2">
      <c r="A25" s="98" t="s">
        <v>123</v>
      </c>
      <c r="B25" s="99"/>
      <c r="C25" s="99"/>
      <c r="D25" s="100"/>
      <c r="E25" s="104" t="s">
        <v>123</v>
      </c>
      <c r="F25" s="102"/>
      <c r="G25" s="105"/>
    </row>
    <row r="26" spans="1:7" x14ac:dyDescent="0.2">
      <c r="A26" s="101"/>
      <c r="B26" s="102"/>
      <c r="C26" s="102"/>
      <c r="D26" s="103"/>
      <c r="E26" s="104"/>
      <c r="F26" s="102"/>
      <c r="G26" s="105"/>
    </row>
    <row r="27" spans="1:7" x14ac:dyDescent="0.2">
      <c r="A27" s="101"/>
      <c r="B27" s="102"/>
      <c r="C27" s="102"/>
      <c r="D27" s="103"/>
      <c r="E27" s="104"/>
      <c r="F27" s="102"/>
      <c r="G27" s="105"/>
    </row>
    <row r="28" spans="1:7" x14ac:dyDescent="0.2">
      <c r="A28" s="219" t="s">
        <v>180</v>
      </c>
      <c r="B28" s="220"/>
      <c r="C28" s="220"/>
      <c r="D28" s="220"/>
      <c r="E28" s="220" t="s">
        <v>181</v>
      </c>
      <c r="F28" s="220"/>
      <c r="G28" s="221"/>
    </row>
    <row r="29" spans="1:7" ht="13.5" thickBot="1" x14ac:dyDescent="0.25">
      <c r="A29" s="210" t="s">
        <v>19</v>
      </c>
      <c r="B29" s="211"/>
      <c r="C29" s="211"/>
      <c r="D29" s="211"/>
      <c r="E29" s="211" t="s">
        <v>182</v>
      </c>
      <c r="F29" s="211"/>
      <c r="G29" s="212"/>
    </row>
  </sheetData>
  <sheetProtection algorithmName="SHA-512" hashValue="bHEnT/PSNsj5Y0tXouk1aoORBPLRNpNdhbGBbC4Jdsqve/1Dum6KFmcT07OuZkzVpOGNT+JlcJq9b+UPaEpzXA==" saltValue="nKaEfQpsAfE92qXed6befA==" spinCount="100000" sheet="1" objects="1" scenarios="1"/>
  <protectedRanges>
    <protectedRange algorithmName="SHA-512" hashValue="l4orGsDtMHEcEN+BJKI1pqLFMmGUjiS84MrVUq7PAQx/+aQSJvPM4sWniDppLShVXTVJsm0Xb8xiP3bs2QqFkg==" saltValue="W/Cl7mPtfs9dHuS1IDB8XQ==" spinCount="100000" sqref="A17:E18" name="Rango1"/>
  </protectedRanges>
  <mergeCells count="42">
    <mergeCell ref="A6:B6"/>
    <mergeCell ref="C6:G6"/>
    <mergeCell ref="A1:B4"/>
    <mergeCell ref="C1:E1"/>
    <mergeCell ref="C2:E4"/>
    <mergeCell ref="F4:G4"/>
    <mergeCell ref="A5:G5"/>
    <mergeCell ref="A7:B7"/>
    <mergeCell ref="C7:G7"/>
    <mergeCell ref="A8:C8"/>
    <mergeCell ref="D8:G8"/>
    <mergeCell ref="A9:D9"/>
    <mergeCell ref="E9:G9"/>
    <mergeCell ref="A10:A11"/>
    <mergeCell ref="B10:C11"/>
    <mergeCell ref="D10:G10"/>
    <mergeCell ref="F11:G11"/>
    <mergeCell ref="B12:C12"/>
    <mergeCell ref="F12:G12"/>
    <mergeCell ref="A20:G20"/>
    <mergeCell ref="B13:C14"/>
    <mergeCell ref="F13:G13"/>
    <mergeCell ref="F14:G14"/>
    <mergeCell ref="B15:C15"/>
    <mergeCell ref="F15:G15"/>
    <mergeCell ref="B16:C16"/>
    <mergeCell ref="F16:G16"/>
    <mergeCell ref="B17:D17"/>
    <mergeCell ref="F17:G17"/>
    <mergeCell ref="A18:D18"/>
    <mergeCell ref="F18:G18"/>
    <mergeCell ref="A19:G19"/>
    <mergeCell ref="A28:D28"/>
    <mergeCell ref="E28:G28"/>
    <mergeCell ref="A29:D29"/>
    <mergeCell ref="E29:G29"/>
    <mergeCell ref="A21:G21"/>
    <mergeCell ref="A22:G22"/>
    <mergeCell ref="A23:G23"/>
    <mergeCell ref="A24:G24"/>
    <mergeCell ref="A25:D27"/>
    <mergeCell ref="E25:G27"/>
  </mergeCells>
  <pageMargins left="0.7" right="0.7" top="0.75" bottom="0.75" header="0.3" footer="0.3"/>
  <pageSetup scale="8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topLeftCell="A16" zoomScale="106" zoomScaleNormal="100" zoomScaleSheetLayoutView="106" workbookViewId="0">
      <selection activeCell="F13" sqref="F13:G13"/>
    </sheetView>
  </sheetViews>
  <sheetFormatPr baseColWidth="10" defaultRowHeight="12.75" x14ac:dyDescent="0.2"/>
  <cols>
    <col min="1" max="1" width="4.42578125" style="39" customWidth="1"/>
    <col min="2" max="2" width="12.7109375" style="39" customWidth="1"/>
    <col min="3" max="3" width="17" style="47" customWidth="1"/>
    <col min="4" max="4" width="23" style="39" customWidth="1"/>
    <col min="5" max="5" width="15.28515625" style="39" customWidth="1"/>
    <col min="6" max="6" width="16.7109375" style="39" customWidth="1"/>
    <col min="7" max="7" width="14.140625" style="39" customWidth="1"/>
    <col min="8" max="16384" width="11.42578125" style="39"/>
  </cols>
  <sheetData>
    <row r="1" spans="1:7" x14ac:dyDescent="0.2">
      <c r="A1" s="248"/>
      <c r="B1" s="249"/>
      <c r="C1" s="252" t="s">
        <v>10</v>
      </c>
      <c r="D1" s="253"/>
      <c r="E1" s="254"/>
      <c r="F1" s="37" t="s">
        <v>166</v>
      </c>
      <c r="G1" s="38" t="s">
        <v>61</v>
      </c>
    </row>
    <row r="2" spans="1:7" x14ac:dyDescent="0.2">
      <c r="A2" s="250"/>
      <c r="B2" s="251"/>
      <c r="C2" s="284" t="s">
        <v>167</v>
      </c>
      <c r="D2" s="284"/>
      <c r="E2" s="284"/>
      <c r="F2" s="40" t="s">
        <v>168</v>
      </c>
      <c r="G2" s="41">
        <v>1</v>
      </c>
    </row>
    <row r="3" spans="1:7" x14ac:dyDescent="0.2">
      <c r="A3" s="250"/>
      <c r="B3" s="251"/>
      <c r="C3" s="284"/>
      <c r="D3" s="284"/>
      <c r="E3" s="284"/>
      <c r="F3" s="40" t="s">
        <v>169</v>
      </c>
      <c r="G3" s="42">
        <v>44224</v>
      </c>
    </row>
    <row r="4" spans="1:7" x14ac:dyDescent="0.2">
      <c r="A4" s="250"/>
      <c r="B4" s="251"/>
      <c r="C4" s="284"/>
      <c r="D4" s="284"/>
      <c r="E4" s="284"/>
      <c r="F4" s="256" t="s">
        <v>26</v>
      </c>
      <c r="G4" s="257"/>
    </row>
    <row r="5" spans="1:7" x14ac:dyDescent="0.2">
      <c r="A5" s="250"/>
      <c r="B5" s="251"/>
      <c r="C5" s="251"/>
      <c r="D5" s="251"/>
      <c r="E5" s="251"/>
      <c r="F5" s="251"/>
      <c r="G5" s="258"/>
    </row>
    <row r="6" spans="1:7" ht="30" customHeight="1" x14ac:dyDescent="0.2">
      <c r="A6" s="269" t="s">
        <v>11</v>
      </c>
      <c r="B6" s="268"/>
      <c r="C6" s="140" t="s">
        <v>170</v>
      </c>
      <c r="D6" s="140"/>
      <c r="E6" s="140"/>
      <c r="F6" s="140"/>
      <c r="G6" s="141"/>
    </row>
    <row r="7" spans="1:7" ht="20.25" customHeight="1" x14ac:dyDescent="0.2">
      <c r="A7" s="269" t="s">
        <v>64</v>
      </c>
      <c r="B7" s="268"/>
      <c r="C7" s="242" t="s">
        <v>171</v>
      </c>
      <c r="D7" s="242"/>
      <c r="E7" s="242"/>
      <c r="F7" s="242"/>
      <c r="G7" s="243"/>
    </row>
    <row r="8" spans="1:7" ht="24" customHeight="1" x14ac:dyDescent="0.2">
      <c r="A8" s="269" t="s">
        <v>129</v>
      </c>
      <c r="B8" s="268"/>
      <c r="C8" s="268"/>
      <c r="D8" s="244" t="s">
        <v>192</v>
      </c>
      <c r="E8" s="244"/>
      <c r="F8" s="244"/>
      <c r="G8" s="245"/>
    </row>
    <row r="9" spans="1:7" ht="36.75" customHeight="1" x14ac:dyDescent="0.2">
      <c r="A9" s="270" t="s">
        <v>63</v>
      </c>
      <c r="B9" s="271"/>
      <c r="C9" s="271"/>
      <c r="D9" s="271"/>
      <c r="E9" s="282" t="s">
        <v>193</v>
      </c>
      <c r="F9" s="282"/>
      <c r="G9" s="283"/>
    </row>
    <row r="10" spans="1:7" ht="18" customHeight="1" x14ac:dyDescent="0.2">
      <c r="A10" s="237" t="s">
        <v>62</v>
      </c>
      <c r="B10" s="238" t="s">
        <v>13</v>
      </c>
      <c r="C10" s="238"/>
      <c r="D10" s="223" t="s">
        <v>14</v>
      </c>
      <c r="E10" s="223"/>
      <c r="F10" s="223"/>
      <c r="G10" s="239"/>
    </row>
    <row r="11" spans="1:7" ht="32.25" customHeight="1" x14ac:dyDescent="0.2">
      <c r="A11" s="265"/>
      <c r="B11" s="266"/>
      <c r="C11" s="266"/>
      <c r="D11" s="54" t="s">
        <v>15</v>
      </c>
      <c r="E11" s="54" t="s">
        <v>16</v>
      </c>
      <c r="F11" s="266" t="s">
        <v>174</v>
      </c>
      <c r="G11" s="267"/>
    </row>
    <row r="12" spans="1:7" ht="75.75" customHeight="1" x14ac:dyDescent="0.2">
      <c r="A12" s="44">
        <v>1</v>
      </c>
      <c r="B12" s="96" t="s">
        <v>290</v>
      </c>
      <c r="C12" s="96"/>
      <c r="D12" s="25" t="s">
        <v>292</v>
      </c>
      <c r="E12" s="25">
        <v>10</v>
      </c>
      <c r="F12" s="264" t="s">
        <v>194</v>
      </c>
      <c r="G12" s="280"/>
    </row>
    <row r="13" spans="1:7" ht="152.25" customHeight="1" x14ac:dyDescent="0.2">
      <c r="A13" s="44">
        <v>2</v>
      </c>
      <c r="B13" s="96" t="s">
        <v>291</v>
      </c>
      <c r="C13" s="96"/>
      <c r="D13" s="25" t="s">
        <v>293</v>
      </c>
      <c r="E13" s="48">
        <v>8</v>
      </c>
      <c r="F13" s="264" t="s">
        <v>195</v>
      </c>
      <c r="G13" s="280"/>
    </row>
    <row r="14" spans="1:7" ht="91.5" customHeight="1" x14ac:dyDescent="0.2">
      <c r="A14" s="44">
        <v>3</v>
      </c>
      <c r="B14" s="281" t="s">
        <v>294</v>
      </c>
      <c r="C14" s="281"/>
      <c r="D14" s="25" t="s">
        <v>295</v>
      </c>
      <c r="E14" s="25">
        <v>10</v>
      </c>
      <c r="F14" s="264" t="s">
        <v>196</v>
      </c>
      <c r="G14" s="280"/>
    </row>
    <row r="15" spans="1:7" ht="106.5" customHeight="1" x14ac:dyDescent="0.2">
      <c r="A15" s="44">
        <v>4</v>
      </c>
      <c r="B15" s="96" t="s">
        <v>296</v>
      </c>
      <c r="C15" s="96"/>
      <c r="D15" s="25" t="s">
        <v>297</v>
      </c>
      <c r="E15" s="25">
        <v>10</v>
      </c>
      <c r="F15" s="264" t="s">
        <v>197</v>
      </c>
      <c r="G15" s="280"/>
    </row>
    <row r="16" spans="1:7" ht="15" x14ac:dyDescent="0.2">
      <c r="A16" s="45">
        <f>$A15*10</f>
        <v>40</v>
      </c>
      <c r="B16" s="276" t="s">
        <v>21</v>
      </c>
      <c r="C16" s="277"/>
      <c r="D16" s="278"/>
      <c r="E16" s="21">
        <f>SUM(E12:E15)</f>
        <v>38</v>
      </c>
      <c r="F16" s="235"/>
      <c r="G16" s="236"/>
    </row>
    <row r="17" spans="1:7" ht="35.25" customHeight="1" x14ac:dyDescent="0.2">
      <c r="A17" s="279" t="s">
        <v>179</v>
      </c>
      <c r="B17" s="132"/>
      <c r="C17" s="132"/>
      <c r="D17" s="132"/>
      <c r="E17" s="46">
        <f>E16*1/A16</f>
        <v>0.95</v>
      </c>
      <c r="F17" s="224"/>
      <c r="G17" s="225"/>
    </row>
    <row r="18" spans="1:7" ht="53.25" customHeight="1" x14ac:dyDescent="0.2">
      <c r="A18" s="261" t="s">
        <v>298</v>
      </c>
      <c r="B18" s="262"/>
      <c r="C18" s="262"/>
      <c r="D18" s="262"/>
      <c r="E18" s="262"/>
      <c r="F18" s="262"/>
      <c r="G18" s="263"/>
    </row>
    <row r="19" spans="1:7" x14ac:dyDescent="0.2">
      <c r="A19" s="216" t="s">
        <v>18</v>
      </c>
      <c r="B19" s="217"/>
      <c r="C19" s="217"/>
      <c r="D19" s="217"/>
      <c r="E19" s="217"/>
      <c r="F19" s="217"/>
      <c r="G19" s="218"/>
    </row>
    <row r="20" spans="1:7" ht="23.25" customHeight="1" x14ac:dyDescent="0.2">
      <c r="A20" s="273" t="s">
        <v>299</v>
      </c>
      <c r="B20" s="274"/>
      <c r="C20" s="274"/>
      <c r="D20" s="274"/>
      <c r="E20" s="274"/>
      <c r="F20" s="274"/>
      <c r="G20" s="275"/>
    </row>
    <row r="21" spans="1:7" ht="30.75" customHeight="1" x14ac:dyDescent="0.2">
      <c r="A21" s="229" t="s">
        <v>300</v>
      </c>
      <c r="B21" s="230"/>
      <c r="C21" s="230"/>
      <c r="D21" s="230"/>
      <c r="E21" s="230"/>
      <c r="F21" s="230"/>
      <c r="G21" s="231"/>
    </row>
    <row r="22" spans="1:7" x14ac:dyDescent="0.2">
      <c r="A22" s="213"/>
      <c r="B22" s="214"/>
      <c r="C22" s="214"/>
      <c r="D22" s="214"/>
      <c r="E22" s="214"/>
      <c r="F22" s="214"/>
      <c r="G22" s="215"/>
    </row>
    <row r="23" spans="1:7" x14ac:dyDescent="0.2">
      <c r="A23" s="216" t="s">
        <v>0</v>
      </c>
      <c r="B23" s="217"/>
      <c r="C23" s="217"/>
      <c r="D23" s="217"/>
      <c r="E23" s="217"/>
      <c r="F23" s="217"/>
      <c r="G23" s="218"/>
    </row>
    <row r="24" spans="1:7" x14ac:dyDescent="0.2">
      <c r="A24" s="98" t="s">
        <v>123</v>
      </c>
      <c r="B24" s="99"/>
      <c r="C24" s="99"/>
      <c r="D24" s="100"/>
      <c r="E24" s="104" t="s">
        <v>123</v>
      </c>
      <c r="F24" s="102"/>
      <c r="G24" s="105"/>
    </row>
    <row r="25" spans="1:7" x14ac:dyDescent="0.2">
      <c r="A25" s="101"/>
      <c r="B25" s="102"/>
      <c r="C25" s="102"/>
      <c r="D25" s="103"/>
      <c r="E25" s="104"/>
      <c r="F25" s="102"/>
      <c r="G25" s="105"/>
    </row>
    <row r="26" spans="1:7" x14ac:dyDescent="0.2">
      <c r="A26" s="101"/>
      <c r="B26" s="102"/>
      <c r="C26" s="102"/>
      <c r="D26" s="103"/>
      <c r="E26" s="104"/>
      <c r="F26" s="102"/>
      <c r="G26" s="105"/>
    </row>
    <row r="27" spans="1:7" x14ac:dyDescent="0.2">
      <c r="A27" s="219" t="s">
        <v>180</v>
      </c>
      <c r="B27" s="220"/>
      <c r="C27" s="220"/>
      <c r="D27" s="220"/>
      <c r="E27" s="220" t="s">
        <v>181</v>
      </c>
      <c r="F27" s="220"/>
      <c r="G27" s="221"/>
    </row>
    <row r="28" spans="1:7" ht="13.5" thickBot="1" x14ac:dyDescent="0.25">
      <c r="A28" s="210" t="s">
        <v>19</v>
      </c>
      <c r="B28" s="211"/>
      <c r="C28" s="211"/>
      <c r="D28" s="211"/>
      <c r="E28" s="211" t="s">
        <v>182</v>
      </c>
      <c r="F28" s="211"/>
      <c r="G28" s="212"/>
    </row>
  </sheetData>
  <sheetProtection algorithmName="SHA-512" hashValue="dHtNCRfRqLu3LHJ/xEXY0fyVTdEEm4K8HiulrIN8fSWnfyqBBw0NImzMzTfPiyRugHB7jTQCuZHgyBJVI0uTDA==" saltValue="1ddD/U8+0uDrmKiTRKL14g==" spinCount="100000" sheet="1" objects="1" scenarios="1"/>
  <protectedRanges>
    <protectedRange algorithmName="SHA-512" hashValue="l4orGsDtMHEcEN+BJKI1pqLFMmGUjiS84MrVUq7PAQx/+aQSJvPM4sWniDppLShVXTVJsm0Xb8xiP3bs2QqFkg==" saltValue="W/Cl7mPtfs9dHuS1IDB8XQ==" spinCount="100000" sqref="A16:E17" name="Rango1"/>
  </protectedRanges>
  <mergeCells count="41">
    <mergeCell ref="A6:B6"/>
    <mergeCell ref="C6:G6"/>
    <mergeCell ref="A1:B4"/>
    <mergeCell ref="C1:E1"/>
    <mergeCell ref="C2:E4"/>
    <mergeCell ref="F4:G4"/>
    <mergeCell ref="A5:G5"/>
    <mergeCell ref="A7:B7"/>
    <mergeCell ref="C7:G7"/>
    <mergeCell ref="A8:C8"/>
    <mergeCell ref="D8:G8"/>
    <mergeCell ref="A9:D9"/>
    <mergeCell ref="E9:G9"/>
    <mergeCell ref="A10:A11"/>
    <mergeCell ref="B10:C11"/>
    <mergeCell ref="D10:G10"/>
    <mergeCell ref="F11:G11"/>
    <mergeCell ref="B12:C12"/>
    <mergeCell ref="F12:G12"/>
    <mergeCell ref="A19:G19"/>
    <mergeCell ref="B13:C13"/>
    <mergeCell ref="F13:G13"/>
    <mergeCell ref="B14:C14"/>
    <mergeCell ref="F14:G14"/>
    <mergeCell ref="B15:C15"/>
    <mergeCell ref="F15:G15"/>
    <mergeCell ref="B16:D16"/>
    <mergeCell ref="F16:G16"/>
    <mergeCell ref="A17:D17"/>
    <mergeCell ref="F17:G17"/>
    <mergeCell ref="A18:G18"/>
    <mergeCell ref="A27:D27"/>
    <mergeCell ref="E27:G27"/>
    <mergeCell ref="A28:D28"/>
    <mergeCell ref="E28:G28"/>
    <mergeCell ref="A20:G20"/>
    <mergeCell ref="A21:G21"/>
    <mergeCell ref="A22:G22"/>
    <mergeCell ref="A23:G23"/>
    <mergeCell ref="A24:D26"/>
    <mergeCell ref="E24:G26"/>
  </mergeCells>
  <pageMargins left="0.7" right="0.7" top="0.75" bottom="0.75" header="0.3" footer="0.3"/>
  <pageSetup scale="8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topLeftCell="A13" zoomScaleNormal="100" zoomScaleSheetLayoutView="100" workbookViewId="0">
      <selection activeCell="F12" sqref="F12:G12"/>
    </sheetView>
  </sheetViews>
  <sheetFormatPr baseColWidth="10" defaultRowHeight="12.75" x14ac:dyDescent="0.2"/>
  <cols>
    <col min="1" max="1" width="5.7109375" style="39" customWidth="1"/>
    <col min="2" max="2" width="11.42578125" style="39" customWidth="1"/>
    <col min="3" max="3" width="15.85546875" style="47" customWidth="1"/>
    <col min="4" max="4" width="22" style="39" customWidth="1"/>
    <col min="5" max="5" width="14.140625" style="39" customWidth="1"/>
    <col min="6" max="6" width="13.7109375" style="39" customWidth="1"/>
    <col min="7" max="7" width="18.5703125" style="39" customWidth="1"/>
    <col min="8" max="16384" width="11.42578125" style="39"/>
  </cols>
  <sheetData>
    <row r="1" spans="1:7" x14ac:dyDescent="0.2">
      <c r="A1" s="248"/>
      <c r="B1" s="249"/>
      <c r="C1" s="252" t="s">
        <v>10</v>
      </c>
      <c r="D1" s="253"/>
      <c r="E1" s="254"/>
      <c r="F1" s="37" t="s">
        <v>166</v>
      </c>
      <c r="G1" s="38" t="s">
        <v>61</v>
      </c>
    </row>
    <row r="2" spans="1:7" x14ac:dyDescent="0.2">
      <c r="A2" s="250"/>
      <c r="B2" s="251"/>
      <c r="C2" s="284" t="s">
        <v>167</v>
      </c>
      <c r="D2" s="284"/>
      <c r="E2" s="284"/>
      <c r="F2" s="40" t="s">
        <v>168</v>
      </c>
      <c r="G2" s="41">
        <v>1</v>
      </c>
    </row>
    <row r="3" spans="1:7" x14ac:dyDescent="0.2">
      <c r="A3" s="250"/>
      <c r="B3" s="251"/>
      <c r="C3" s="284"/>
      <c r="D3" s="284"/>
      <c r="E3" s="284"/>
      <c r="F3" s="40" t="s">
        <v>169</v>
      </c>
      <c r="G3" s="42">
        <v>44224</v>
      </c>
    </row>
    <row r="4" spans="1:7" x14ac:dyDescent="0.2">
      <c r="A4" s="250"/>
      <c r="B4" s="251"/>
      <c r="C4" s="284"/>
      <c r="D4" s="284"/>
      <c r="E4" s="284"/>
      <c r="F4" s="256" t="s">
        <v>26</v>
      </c>
      <c r="G4" s="257"/>
    </row>
    <row r="5" spans="1:7" x14ac:dyDescent="0.2">
      <c r="A5" s="250"/>
      <c r="B5" s="251"/>
      <c r="C5" s="251"/>
      <c r="D5" s="251"/>
      <c r="E5" s="251"/>
      <c r="F5" s="251"/>
      <c r="G5" s="258"/>
    </row>
    <row r="6" spans="1:7" ht="34.5" customHeight="1" x14ac:dyDescent="0.2">
      <c r="A6" s="269" t="s">
        <v>11</v>
      </c>
      <c r="B6" s="268"/>
      <c r="C6" s="140" t="s">
        <v>170</v>
      </c>
      <c r="D6" s="140"/>
      <c r="E6" s="140"/>
      <c r="F6" s="140"/>
      <c r="G6" s="141"/>
    </row>
    <row r="7" spans="1:7" ht="24" customHeight="1" x14ac:dyDescent="0.2">
      <c r="A7" s="269" t="s">
        <v>64</v>
      </c>
      <c r="B7" s="268"/>
      <c r="C7" s="242" t="s">
        <v>198</v>
      </c>
      <c r="D7" s="242"/>
      <c r="E7" s="242"/>
      <c r="F7" s="242"/>
      <c r="G7" s="243"/>
    </row>
    <row r="8" spans="1:7" ht="23.25" customHeight="1" x14ac:dyDescent="0.2">
      <c r="A8" s="269" t="s">
        <v>129</v>
      </c>
      <c r="B8" s="268"/>
      <c r="C8" s="268"/>
      <c r="D8" s="244" t="s">
        <v>199</v>
      </c>
      <c r="E8" s="244"/>
      <c r="F8" s="244"/>
      <c r="G8" s="245"/>
    </row>
    <row r="9" spans="1:7" ht="33.75" customHeight="1" x14ac:dyDescent="0.2">
      <c r="A9" s="270" t="s">
        <v>63</v>
      </c>
      <c r="B9" s="271"/>
      <c r="C9" s="271"/>
      <c r="D9" s="271"/>
      <c r="E9" s="282" t="s">
        <v>193</v>
      </c>
      <c r="F9" s="282"/>
      <c r="G9" s="283"/>
    </row>
    <row r="10" spans="1:7" x14ac:dyDescent="0.2">
      <c r="A10" s="237" t="s">
        <v>62</v>
      </c>
      <c r="B10" s="238" t="s">
        <v>13</v>
      </c>
      <c r="C10" s="238"/>
      <c r="D10" s="223" t="s">
        <v>14</v>
      </c>
      <c r="E10" s="223"/>
      <c r="F10" s="223"/>
      <c r="G10" s="239"/>
    </row>
    <row r="11" spans="1:7" ht="39" customHeight="1" x14ac:dyDescent="0.2">
      <c r="A11" s="237"/>
      <c r="B11" s="238"/>
      <c r="C11" s="238"/>
      <c r="D11" s="43" t="s">
        <v>15</v>
      </c>
      <c r="E11" s="43" t="s">
        <v>16</v>
      </c>
      <c r="F11" s="238" t="s">
        <v>174</v>
      </c>
      <c r="G11" s="240"/>
    </row>
    <row r="12" spans="1:7" ht="98.25" customHeight="1" x14ac:dyDescent="0.2">
      <c r="A12" s="44">
        <v>1</v>
      </c>
      <c r="B12" s="96" t="s">
        <v>233</v>
      </c>
      <c r="C12" s="96"/>
      <c r="D12" s="25" t="s">
        <v>200</v>
      </c>
      <c r="E12" s="25">
        <v>9.5</v>
      </c>
      <c r="F12" s="264" t="s">
        <v>201</v>
      </c>
      <c r="G12" s="280"/>
    </row>
    <row r="13" spans="1:7" ht="93.75" customHeight="1" x14ac:dyDescent="0.2">
      <c r="A13" s="44">
        <v>2</v>
      </c>
      <c r="B13" s="281" t="s">
        <v>234</v>
      </c>
      <c r="C13" s="281"/>
      <c r="D13" s="48" t="s">
        <v>202</v>
      </c>
      <c r="E13" s="48">
        <v>10</v>
      </c>
      <c r="F13" s="264" t="s">
        <v>203</v>
      </c>
      <c r="G13" s="280"/>
    </row>
    <row r="14" spans="1:7" x14ac:dyDescent="0.2">
      <c r="A14" s="45">
        <f>$A13*10</f>
        <v>20</v>
      </c>
      <c r="B14" s="223" t="s">
        <v>21</v>
      </c>
      <c r="C14" s="223"/>
      <c r="D14" s="223"/>
      <c r="E14" s="21">
        <f>SUM(E12:E13)</f>
        <v>19.5</v>
      </c>
      <c r="F14" s="224"/>
      <c r="G14" s="225"/>
    </row>
    <row r="15" spans="1:7" x14ac:dyDescent="0.2">
      <c r="A15" s="222" t="s">
        <v>179</v>
      </c>
      <c r="B15" s="223"/>
      <c r="C15" s="223"/>
      <c r="D15" s="223"/>
      <c r="E15" s="46">
        <f>E14*1/A14</f>
        <v>0.97499999999999998</v>
      </c>
      <c r="F15" s="224"/>
      <c r="G15" s="225"/>
    </row>
    <row r="16" spans="1:7" ht="49.5" customHeight="1" x14ac:dyDescent="0.2">
      <c r="A16" s="285" t="s">
        <v>302</v>
      </c>
      <c r="B16" s="286"/>
      <c r="C16" s="286"/>
      <c r="D16" s="286"/>
      <c r="E16" s="286"/>
      <c r="F16" s="286"/>
      <c r="G16" s="287"/>
    </row>
    <row r="17" spans="1:7" x14ac:dyDescent="0.2">
      <c r="A17" s="216" t="s">
        <v>18</v>
      </c>
      <c r="B17" s="217"/>
      <c r="C17" s="217"/>
      <c r="D17" s="217"/>
      <c r="E17" s="217"/>
      <c r="F17" s="217"/>
      <c r="G17" s="218"/>
    </row>
    <row r="18" spans="1:7" ht="27" customHeight="1" x14ac:dyDescent="0.2">
      <c r="A18" s="229" t="s">
        <v>282</v>
      </c>
      <c r="B18" s="230"/>
      <c r="C18" s="230"/>
      <c r="D18" s="230"/>
      <c r="E18" s="230"/>
      <c r="F18" s="230"/>
      <c r="G18" s="231"/>
    </row>
    <row r="19" spans="1:7" ht="28.5" customHeight="1" x14ac:dyDescent="0.2">
      <c r="A19" s="288" t="s">
        <v>301</v>
      </c>
      <c r="B19" s="264"/>
      <c r="C19" s="264"/>
      <c r="D19" s="264"/>
      <c r="E19" s="264"/>
      <c r="F19" s="264"/>
      <c r="G19" s="280"/>
    </row>
    <row r="20" spans="1:7" x14ac:dyDescent="0.2">
      <c r="A20" s="213"/>
      <c r="B20" s="214"/>
      <c r="C20" s="214"/>
      <c r="D20" s="214"/>
      <c r="E20" s="214"/>
      <c r="F20" s="214"/>
      <c r="G20" s="215"/>
    </row>
    <row r="21" spans="1:7" x14ac:dyDescent="0.2">
      <c r="A21" s="216" t="s">
        <v>0</v>
      </c>
      <c r="B21" s="217"/>
      <c r="C21" s="217"/>
      <c r="D21" s="217"/>
      <c r="E21" s="217"/>
      <c r="F21" s="217"/>
      <c r="G21" s="218"/>
    </row>
    <row r="22" spans="1:7" x14ac:dyDescent="0.2">
      <c r="A22" s="98" t="s">
        <v>123</v>
      </c>
      <c r="B22" s="99"/>
      <c r="C22" s="99"/>
      <c r="D22" s="100"/>
      <c r="E22" s="104" t="s">
        <v>123</v>
      </c>
      <c r="F22" s="102"/>
      <c r="G22" s="105"/>
    </row>
    <row r="23" spans="1:7" x14ac:dyDescent="0.2">
      <c r="A23" s="101"/>
      <c r="B23" s="102"/>
      <c r="C23" s="102"/>
      <c r="D23" s="103"/>
      <c r="E23" s="104"/>
      <c r="F23" s="102"/>
      <c r="G23" s="105"/>
    </row>
    <row r="24" spans="1:7" x14ac:dyDescent="0.2">
      <c r="A24" s="101"/>
      <c r="B24" s="102"/>
      <c r="C24" s="102"/>
      <c r="D24" s="103"/>
      <c r="E24" s="104"/>
      <c r="F24" s="102"/>
      <c r="G24" s="105"/>
    </row>
    <row r="25" spans="1:7" x14ac:dyDescent="0.2">
      <c r="A25" s="219" t="s">
        <v>180</v>
      </c>
      <c r="B25" s="220"/>
      <c r="C25" s="220"/>
      <c r="D25" s="220"/>
      <c r="E25" s="220" t="s">
        <v>181</v>
      </c>
      <c r="F25" s="220"/>
      <c r="G25" s="221"/>
    </row>
    <row r="26" spans="1:7" ht="13.5" thickBot="1" x14ac:dyDescent="0.25">
      <c r="A26" s="210" t="s">
        <v>19</v>
      </c>
      <c r="B26" s="211"/>
      <c r="C26" s="211"/>
      <c r="D26" s="211"/>
      <c r="E26" s="211" t="s">
        <v>182</v>
      </c>
      <c r="F26" s="211"/>
      <c r="G26" s="212"/>
    </row>
  </sheetData>
  <sheetProtection algorithmName="SHA-512" hashValue="5lnAm+rgdJHYuORvg5HJnFEdXIUdm7ZSZya60mlo0N7tjy4wBU/1tV12TV5tc0mBVJFWLD7peu2Fb4Imwr07Cw==" saltValue="d7LEExF5DOjD48H1iQ4WQQ==" spinCount="100000" sheet="1" objects="1" scenarios="1"/>
  <protectedRanges>
    <protectedRange algorithmName="SHA-512" hashValue="l4orGsDtMHEcEN+BJKI1pqLFMmGUjiS84MrVUq7PAQx/+aQSJvPM4sWniDppLShVXTVJsm0Xb8xiP3bs2QqFkg==" saltValue="W/Cl7mPtfs9dHuS1IDB8XQ==" spinCount="100000" sqref="A14:E15" name="Rango1"/>
  </protectedRanges>
  <mergeCells count="37">
    <mergeCell ref="A6:B6"/>
    <mergeCell ref="C6:G6"/>
    <mergeCell ref="A1:B4"/>
    <mergeCell ref="C1:E1"/>
    <mergeCell ref="C2:E4"/>
    <mergeCell ref="F4:G4"/>
    <mergeCell ref="A5:G5"/>
    <mergeCell ref="A7:B7"/>
    <mergeCell ref="C7:G7"/>
    <mergeCell ref="A8:C8"/>
    <mergeCell ref="D8:G8"/>
    <mergeCell ref="A9:D9"/>
    <mergeCell ref="E9:G9"/>
    <mergeCell ref="A10:A11"/>
    <mergeCell ref="B10:C11"/>
    <mergeCell ref="D10:G10"/>
    <mergeCell ref="F11:G11"/>
    <mergeCell ref="B12:C12"/>
    <mergeCell ref="F12:G12"/>
    <mergeCell ref="A21:G21"/>
    <mergeCell ref="B13:C13"/>
    <mergeCell ref="F13:G13"/>
    <mergeCell ref="B14:D14"/>
    <mergeCell ref="F14:G14"/>
    <mergeCell ref="A15:D15"/>
    <mergeCell ref="F15:G15"/>
    <mergeCell ref="A16:G16"/>
    <mergeCell ref="A17:G17"/>
    <mergeCell ref="A18:G18"/>
    <mergeCell ref="A19:G19"/>
    <mergeCell ref="A20:G20"/>
    <mergeCell ref="A22:D24"/>
    <mergeCell ref="E22:G24"/>
    <mergeCell ref="A25:D25"/>
    <mergeCell ref="E25:G25"/>
    <mergeCell ref="A26:D26"/>
    <mergeCell ref="E26:G26"/>
  </mergeCells>
  <pageMargins left="0.7" right="0.7" top="0.75" bottom="0.75" header="0.3" footer="0.3"/>
  <pageSetup scale="8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abSelected="1" view="pageBreakPreview" topLeftCell="A16" zoomScaleNormal="106" zoomScaleSheetLayoutView="100" workbookViewId="0">
      <selection activeCell="A18" sqref="A18:G18"/>
    </sheetView>
  </sheetViews>
  <sheetFormatPr baseColWidth="10" defaultRowHeight="15" x14ac:dyDescent="0.25"/>
  <cols>
    <col min="1" max="1" width="6" customWidth="1"/>
    <col min="2" max="2" width="8.7109375" customWidth="1"/>
    <col min="3" max="3" width="18.140625" style="1" customWidth="1"/>
    <col min="4" max="4" width="21.85546875" customWidth="1"/>
    <col min="5" max="5" width="17" customWidth="1"/>
    <col min="6" max="6" width="15.85546875" customWidth="1"/>
    <col min="7" max="7" width="15.140625" customWidth="1"/>
  </cols>
  <sheetData>
    <row r="1" spans="1:7" x14ac:dyDescent="0.25">
      <c r="A1" s="155"/>
      <c r="B1" s="156"/>
      <c r="C1" s="158" t="s">
        <v>10</v>
      </c>
      <c r="D1" s="159"/>
      <c r="E1" s="159"/>
      <c r="F1" s="6" t="s">
        <v>23</v>
      </c>
      <c r="G1" s="8" t="s">
        <v>61</v>
      </c>
    </row>
    <row r="2" spans="1:7" x14ac:dyDescent="0.25">
      <c r="A2" s="101"/>
      <c r="B2" s="105"/>
      <c r="C2" s="160" t="s">
        <v>28</v>
      </c>
      <c r="D2" s="160"/>
      <c r="E2" s="161"/>
      <c r="F2" s="7" t="s">
        <v>25</v>
      </c>
      <c r="G2" s="27">
        <v>1</v>
      </c>
    </row>
    <row r="3" spans="1:7" x14ac:dyDescent="0.25">
      <c r="A3" s="101"/>
      <c r="B3" s="105"/>
      <c r="C3" s="160"/>
      <c r="D3" s="160"/>
      <c r="E3" s="161"/>
      <c r="F3" s="7" t="s">
        <v>24</v>
      </c>
      <c r="G3" s="10">
        <v>44224</v>
      </c>
    </row>
    <row r="4" spans="1:7" ht="15.75" thickBot="1" x14ac:dyDescent="0.3">
      <c r="A4" s="157"/>
      <c r="B4" s="113"/>
      <c r="C4" s="162"/>
      <c r="D4" s="162"/>
      <c r="E4" s="163"/>
      <c r="F4" s="164" t="s">
        <v>26</v>
      </c>
      <c r="G4" s="165"/>
    </row>
    <row r="5" spans="1:7" x14ac:dyDescent="0.25">
      <c r="A5" s="101"/>
      <c r="B5" s="102"/>
      <c r="C5" s="102"/>
      <c r="D5" s="102"/>
      <c r="E5" s="102"/>
      <c r="F5" s="102"/>
      <c r="G5" s="105"/>
    </row>
    <row r="6" spans="1:7" ht="21" customHeight="1" x14ac:dyDescent="0.25">
      <c r="A6" s="151" t="s">
        <v>11</v>
      </c>
      <c r="B6" s="152"/>
      <c r="C6" s="152"/>
      <c r="D6" s="153" t="s">
        <v>122</v>
      </c>
      <c r="E6" s="153"/>
      <c r="F6" s="153"/>
      <c r="G6" s="154"/>
    </row>
    <row r="7" spans="1:7" ht="28.5" customHeight="1" x14ac:dyDescent="0.25">
      <c r="A7" s="136" t="s">
        <v>64</v>
      </c>
      <c r="B7" s="137"/>
      <c r="C7" s="138"/>
      <c r="D7" s="139" t="s">
        <v>67</v>
      </c>
      <c r="E7" s="140"/>
      <c r="F7" s="140"/>
      <c r="G7" s="141"/>
    </row>
    <row r="8" spans="1:7" ht="44.25" customHeight="1" x14ac:dyDescent="0.25">
      <c r="A8" s="142" t="s">
        <v>12</v>
      </c>
      <c r="B8" s="137"/>
      <c r="C8" s="138"/>
      <c r="D8" s="143" t="s">
        <v>310</v>
      </c>
      <c r="E8" s="144"/>
      <c r="F8" s="144"/>
      <c r="G8" s="145"/>
    </row>
    <row r="9" spans="1:7" ht="48.75" customHeight="1" x14ac:dyDescent="0.25">
      <c r="A9" s="146" t="s">
        <v>63</v>
      </c>
      <c r="B9" s="147"/>
      <c r="C9" s="147"/>
      <c r="D9" s="148"/>
      <c r="E9" s="149" t="s">
        <v>309</v>
      </c>
      <c r="F9" s="149"/>
      <c r="G9" s="150"/>
    </row>
    <row r="10" spans="1:7" ht="19.5" customHeight="1" x14ac:dyDescent="0.25">
      <c r="A10" s="129" t="s">
        <v>62</v>
      </c>
      <c r="B10" s="130" t="s">
        <v>13</v>
      </c>
      <c r="C10" s="131"/>
      <c r="D10" s="132" t="s">
        <v>14</v>
      </c>
      <c r="E10" s="132"/>
      <c r="F10" s="132"/>
      <c r="G10" s="133"/>
    </row>
    <row r="11" spans="1:7" ht="39" customHeight="1" x14ac:dyDescent="0.25">
      <c r="A11" s="198"/>
      <c r="B11" s="174"/>
      <c r="C11" s="175"/>
      <c r="D11" s="32" t="s">
        <v>15</v>
      </c>
      <c r="E11" s="32" t="s">
        <v>16</v>
      </c>
      <c r="F11" s="181" t="s">
        <v>17</v>
      </c>
      <c r="G11" s="182"/>
    </row>
    <row r="12" spans="1:7" ht="200.25" customHeight="1" x14ac:dyDescent="0.25">
      <c r="A12" s="20">
        <v>1</v>
      </c>
      <c r="B12" s="96" t="s">
        <v>408</v>
      </c>
      <c r="C12" s="96"/>
      <c r="D12" s="25" t="s">
        <v>409</v>
      </c>
      <c r="E12" s="25">
        <v>10</v>
      </c>
      <c r="F12" s="274" t="s">
        <v>410</v>
      </c>
      <c r="G12" s="262"/>
    </row>
    <row r="13" spans="1:7" ht="409.6" customHeight="1" x14ac:dyDescent="0.25">
      <c r="A13" s="20">
        <v>2</v>
      </c>
      <c r="B13" s="96" t="s">
        <v>303</v>
      </c>
      <c r="C13" s="96"/>
      <c r="D13" s="29" t="s">
        <v>306</v>
      </c>
      <c r="E13" s="29">
        <v>10</v>
      </c>
      <c r="F13" s="337" t="s">
        <v>406</v>
      </c>
      <c r="G13" s="338"/>
    </row>
    <row r="14" spans="1:7" ht="324.75" customHeight="1" x14ac:dyDescent="0.25">
      <c r="A14" s="20">
        <v>3</v>
      </c>
      <c r="B14" s="96" t="s">
        <v>304</v>
      </c>
      <c r="C14" s="96"/>
      <c r="D14" s="25" t="s">
        <v>307</v>
      </c>
      <c r="E14" s="25">
        <v>10</v>
      </c>
      <c r="F14" s="337" t="s">
        <v>407</v>
      </c>
      <c r="G14" s="338"/>
    </row>
    <row r="15" spans="1:7" ht="98.25" customHeight="1" x14ac:dyDescent="0.25">
      <c r="A15" s="20">
        <v>4</v>
      </c>
      <c r="B15" s="96" t="s">
        <v>305</v>
      </c>
      <c r="C15" s="96"/>
      <c r="D15" s="29" t="s">
        <v>308</v>
      </c>
      <c r="E15" s="29">
        <v>10</v>
      </c>
      <c r="F15" s="337" t="s">
        <v>411</v>
      </c>
      <c r="G15" s="338"/>
    </row>
    <row r="16" spans="1:7" ht="31.5" customHeight="1" x14ac:dyDescent="0.25">
      <c r="A16" s="15">
        <f>$A15*10</f>
        <v>40</v>
      </c>
      <c r="B16" s="117" t="s">
        <v>21</v>
      </c>
      <c r="C16" s="117"/>
      <c r="D16" s="118"/>
      <c r="E16" s="25">
        <f>SUM(E12:E15)</f>
        <v>40</v>
      </c>
      <c r="F16" s="119"/>
      <c r="G16" s="120"/>
    </row>
    <row r="17" spans="1:7" ht="41.25" customHeight="1" x14ac:dyDescent="0.25">
      <c r="A17" s="121" t="s">
        <v>22</v>
      </c>
      <c r="B17" s="122"/>
      <c r="C17" s="122"/>
      <c r="D17" s="122"/>
      <c r="E17" s="31">
        <f>E16*1/A16</f>
        <v>1</v>
      </c>
      <c r="F17" s="119"/>
      <c r="G17" s="120"/>
    </row>
    <row r="18" spans="1:7" ht="57.75" customHeight="1" x14ac:dyDescent="0.25">
      <c r="A18" s="171" t="s">
        <v>412</v>
      </c>
      <c r="B18" s="172"/>
      <c r="C18" s="172"/>
      <c r="D18" s="172"/>
      <c r="E18" s="172"/>
      <c r="F18" s="172"/>
      <c r="G18" s="173"/>
    </row>
    <row r="19" spans="1:7" ht="22.5" customHeight="1" x14ac:dyDescent="0.25">
      <c r="A19" s="114" t="s">
        <v>18</v>
      </c>
      <c r="B19" s="115"/>
      <c r="C19" s="115"/>
      <c r="D19" s="115"/>
      <c r="E19" s="115"/>
      <c r="F19" s="115"/>
      <c r="G19" s="116"/>
    </row>
    <row r="20" spans="1:7" ht="25.5" customHeight="1" x14ac:dyDescent="0.25">
      <c r="A20" s="166" t="s">
        <v>311</v>
      </c>
      <c r="B20" s="167"/>
      <c r="C20" s="167"/>
      <c r="D20" s="167"/>
      <c r="E20" s="167"/>
      <c r="F20" s="167"/>
      <c r="G20" s="168"/>
    </row>
    <row r="21" spans="1:7" ht="29.25" customHeight="1" x14ac:dyDescent="0.25">
      <c r="A21" s="166" t="s">
        <v>312</v>
      </c>
      <c r="B21" s="167"/>
      <c r="C21" s="167"/>
      <c r="D21" s="167"/>
      <c r="E21" s="167"/>
      <c r="F21" s="167"/>
      <c r="G21" s="168"/>
    </row>
    <row r="22" spans="1:7" ht="32.25" customHeight="1" x14ac:dyDescent="0.25">
      <c r="A22" s="166" t="s">
        <v>313</v>
      </c>
      <c r="B22" s="167"/>
      <c r="C22" s="167"/>
      <c r="D22" s="167"/>
      <c r="E22" s="167"/>
      <c r="F22" s="167"/>
      <c r="G22" s="168"/>
    </row>
    <row r="23" spans="1:7" ht="15" customHeight="1" x14ac:dyDescent="0.25">
      <c r="A23" s="114" t="s">
        <v>0</v>
      </c>
      <c r="B23" s="115"/>
      <c r="C23" s="115"/>
      <c r="D23" s="115"/>
      <c r="E23" s="115"/>
      <c r="F23" s="115"/>
      <c r="G23" s="116"/>
    </row>
    <row r="24" spans="1:7" x14ac:dyDescent="0.25">
      <c r="A24" s="98" t="s">
        <v>123</v>
      </c>
      <c r="B24" s="99"/>
      <c r="C24" s="99"/>
      <c r="D24" s="100"/>
      <c r="E24" s="104" t="s">
        <v>123</v>
      </c>
      <c r="F24" s="102"/>
      <c r="G24" s="105"/>
    </row>
    <row r="25" spans="1:7" x14ac:dyDescent="0.25">
      <c r="A25" s="101"/>
      <c r="B25" s="102"/>
      <c r="C25" s="102"/>
      <c r="D25" s="103"/>
      <c r="E25" s="104"/>
      <c r="F25" s="102"/>
      <c r="G25" s="105"/>
    </row>
    <row r="26" spans="1:7" ht="15.75" thickBot="1" x14ac:dyDescent="0.3">
      <c r="A26" s="101"/>
      <c r="B26" s="102"/>
      <c r="C26" s="102"/>
      <c r="D26" s="103"/>
      <c r="E26" s="104"/>
      <c r="F26" s="102"/>
      <c r="G26" s="105"/>
    </row>
    <row r="27" spans="1:7" ht="15.75" thickBot="1" x14ac:dyDescent="0.3">
      <c r="A27" s="106" t="s">
        <v>72</v>
      </c>
      <c r="B27" s="107"/>
      <c r="C27" s="107"/>
      <c r="D27" s="107"/>
      <c r="E27" s="108" t="s">
        <v>96</v>
      </c>
      <c r="F27" s="108"/>
      <c r="G27" s="109"/>
    </row>
    <row r="28" spans="1:7" ht="15.75" thickBot="1" x14ac:dyDescent="0.3">
      <c r="A28" s="110" t="s">
        <v>19</v>
      </c>
      <c r="B28" s="111"/>
      <c r="C28" s="111"/>
      <c r="D28" s="111"/>
      <c r="E28" s="112" t="s">
        <v>20</v>
      </c>
      <c r="F28" s="112"/>
      <c r="G28" s="113"/>
    </row>
  </sheetData>
  <sheetProtection algorithmName="SHA-512" hashValue="z/LYKScp9VU2fIwo5i4MzfHQ9UhoGRqFUaqHZJ3knENitqUqPViX55EWiGzB6BZ7v2DbE+Rk+aQUrbbXm/1AaQ==" saltValue="wCBHVW8vAblEHaF5INZUiA==" spinCount="100000" sheet="1" objects="1" scenarios="1"/>
  <protectedRanges>
    <protectedRange algorithmName="SHA-512" hashValue="l4orGsDtMHEcEN+BJKI1pqLFMmGUjiS84MrVUq7PAQx/+aQSJvPM4sWniDppLShVXTVJsm0Xb8xiP3bs2QqFkg==" saltValue="W/Cl7mPtfs9dHuS1IDB8XQ==" spinCount="100000" sqref="A16:E17" name="Rango1"/>
  </protectedRanges>
  <mergeCells count="41">
    <mergeCell ref="A6:C6"/>
    <mergeCell ref="D6:G6"/>
    <mergeCell ref="B13:C13"/>
    <mergeCell ref="F13:G13"/>
    <mergeCell ref="A1:B4"/>
    <mergeCell ref="C1:E1"/>
    <mergeCell ref="C2:E4"/>
    <mergeCell ref="F4:G4"/>
    <mergeCell ref="A5:G5"/>
    <mergeCell ref="A7:C7"/>
    <mergeCell ref="D7:G7"/>
    <mergeCell ref="A8:C8"/>
    <mergeCell ref="D8:G8"/>
    <mergeCell ref="A9:D9"/>
    <mergeCell ref="E9:G9"/>
    <mergeCell ref="A10:A11"/>
    <mergeCell ref="B10:C11"/>
    <mergeCell ref="D10:G10"/>
    <mergeCell ref="F11:G11"/>
    <mergeCell ref="B12:C12"/>
    <mergeCell ref="F12:G12"/>
    <mergeCell ref="B14:C14"/>
    <mergeCell ref="F14:G14"/>
    <mergeCell ref="B15:C15"/>
    <mergeCell ref="F15:G15"/>
    <mergeCell ref="A23:G23"/>
    <mergeCell ref="B16:D16"/>
    <mergeCell ref="F16:G16"/>
    <mergeCell ref="A17:D17"/>
    <mergeCell ref="F17:G17"/>
    <mergeCell ref="A18:G18"/>
    <mergeCell ref="A19:G19"/>
    <mergeCell ref="A20:G20"/>
    <mergeCell ref="A21:G21"/>
    <mergeCell ref="A22:G22"/>
    <mergeCell ref="A24:D26"/>
    <mergeCell ref="E24:G26"/>
    <mergeCell ref="A27:D27"/>
    <mergeCell ref="E27:G27"/>
    <mergeCell ref="A28:D28"/>
    <mergeCell ref="E28:G28"/>
  </mergeCells>
  <pageMargins left="0.7" right="0.7" top="0.75" bottom="0.75" header="0.3" footer="0.3"/>
  <pageSetup scale="81"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opLeftCell="A14" workbookViewId="0">
      <selection activeCell="C25" sqref="C25:G29"/>
    </sheetView>
  </sheetViews>
  <sheetFormatPr baseColWidth="10" defaultRowHeight="15" x14ac:dyDescent="0.25"/>
  <cols>
    <col min="1" max="1" width="17.7109375" customWidth="1"/>
    <col min="2" max="2" width="13.140625" customWidth="1"/>
    <col min="4" max="4" width="17.7109375" customWidth="1"/>
    <col min="5" max="5" width="16.28515625" customWidth="1"/>
    <col min="6" max="6" width="17" customWidth="1"/>
  </cols>
  <sheetData>
    <row r="1" spans="1:9" x14ac:dyDescent="0.25">
      <c r="A1" s="295"/>
      <c r="B1" s="295" t="s">
        <v>10</v>
      </c>
      <c r="C1" s="295"/>
      <c r="D1" s="295"/>
      <c r="E1" s="295"/>
      <c r="F1" s="295"/>
      <c r="G1" s="295"/>
      <c r="H1" s="7" t="s">
        <v>23</v>
      </c>
      <c r="I1" s="2" t="s">
        <v>27</v>
      </c>
    </row>
    <row r="2" spans="1:9" x14ac:dyDescent="0.25">
      <c r="A2" s="295"/>
      <c r="B2" s="255" t="s">
        <v>28</v>
      </c>
      <c r="C2" s="255"/>
      <c r="D2" s="255"/>
      <c r="E2" s="255"/>
      <c r="F2" s="255"/>
      <c r="G2" s="255"/>
      <c r="H2" s="7" t="s">
        <v>25</v>
      </c>
      <c r="I2" s="2">
        <v>1</v>
      </c>
    </row>
    <row r="3" spans="1:9" x14ac:dyDescent="0.25">
      <c r="A3" s="295"/>
      <c r="B3" s="255"/>
      <c r="C3" s="255"/>
      <c r="D3" s="255"/>
      <c r="E3" s="255"/>
      <c r="F3" s="255"/>
      <c r="G3" s="255"/>
      <c r="H3" s="7" t="s">
        <v>24</v>
      </c>
      <c r="I3" s="11">
        <v>44224</v>
      </c>
    </row>
    <row r="4" spans="1:9" x14ac:dyDescent="0.25">
      <c r="A4" s="295"/>
      <c r="B4" s="255"/>
      <c r="C4" s="255"/>
      <c r="D4" s="255"/>
      <c r="E4" s="255"/>
      <c r="F4" s="255"/>
      <c r="G4" s="255"/>
      <c r="H4" s="295" t="s">
        <v>26</v>
      </c>
      <c r="I4" s="295"/>
    </row>
    <row r="5" spans="1:9" ht="9" customHeight="1" x14ac:dyDescent="0.25">
      <c r="A5" s="304"/>
      <c r="B5" s="304"/>
      <c r="C5" s="304"/>
      <c r="D5" s="304"/>
      <c r="E5" s="304"/>
      <c r="F5" s="304"/>
      <c r="G5" s="304"/>
      <c r="H5" s="304"/>
      <c r="I5" s="304"/>
    </row>
    <row r="6" spans="1:9" x14ac:dyDescent="0.25">
      <c r="A6" s="224" t="s">
        <v>32</v>
      </c>
      <c r="B6" s="224"/>
      <c r="C6" s="224"/>
      <c r="D6" s="224"/>
      <c r="E6" s="224"/>
      <c r="F6" s="224"/>
      <c r="G6" s="224"/>
      <c r="H6" s="224"/>
      <c r="I6" s="224"/>
    </row>
    <row r="7" spans="1:9" x14ac:dyDescent="0.25">
      <c r="A7" s="251"/>
      <c r="B7" s="251"/>
      <c r="C7" s="251"/>
      <c r="D7" s="251"/>
      <c r="E7" s="251"/>
      <c r="F7" s="251"/>
      <c r="G7" s="251"/>
      <c r="H7" s="251"/>
      <c r="I7" s="251"/>
    </row>
    <row r="8" spans="1:9" ht="38.25" customHeight="1" x14ac:dyDescent="0.25">
      <c r="A8" s="296" t="s">
        <v>29</v>
      </c>
      <c r="B8" s="296"/>
      <c r="C8" s="297" t="s">
        <v>59</v>
      </c>
      <c r="D8" s="297"/>
      <c r="E8" s="297"/>
      <c r="F8" s="297"/>
      <c r="G8" s="297"/>
      <c r="H8" s="297"/>
      <c r="I8" s="297"/>
    </row>
    <row r="9" spans="1:9" x14ac:dyDescent="0.25">
      <c r="A9" s="296" t="s">
        <v>30</v>
      </c>
      <c r="B9" s="296"/>
      <c r="C9" s="298" t="s">
        <v>60</v>
      </c>
      <c r="D9" s="298"/>
      <c r="E9" s="298"/>
      <c r="F9" s="298"/>
      <c r="G9" s="298"/>
      <c r="H9" s="298"/>
      <c r="I9" s="298"/>
    </row>
    <row r="10" spans="1:9" x14ac:dyDescent="0.25">
      <c r="A10" s="251"/>
      <c r="B10" s="251"/>
      <c r="C10" s="251"/>
      <c r="D10" s="251"/>
      <c r="E10" s="251"/>
      <c r="F10" s="251"/>
      <c r="G10" s="251"/>
      <c r="H10" s="251"/>
      <c r="I10" s="251"/>
    </row>
    <row r="11" spans="1:9" x14ac:dyDescent="0.25">
      <c r="A11" s="294" t="s">
        <v>31</v>
      </c>
      <c r="B11" s="294"/>
      <c r="C11" s="294"/>
      <c r="D11" s="294"/>
      <c r="E11" s="294"/>
      <c r="F11" s="294"/>
      <c r="G11" s="294"/>
      <c r="H11" s="294"/>
      <c r="I11" s="294"/>
    </row>
    <row r="12" spans="1:9" ht="6.75" customHeight="1" x14ac:dyDescent="0.25">
      <c r="A12" s="303"/>
      <c r="B12" s="304"/>
      <c r="C12" s="304"/>
      <c r="D12" s="304"/>
      <c r="E12" s="304"/>
      <c r="F12" s="304"/>
      <c r="G12" s="304"/>
      <c r="H12" s="304"/>
      <c r="I12" s="305"/>
    </row>
    <row r="13" spans="1:9" x14ac:dyDescent="0.25">
      <c r="A13" s="300" t="s">
        <v>33</v>
      </c>
      <c r="B13" s="300"/>
      <c r="C13" s="299" t="s">
        <v>34</v>
      </c>
      <c r="D13" s="299"/>
      <c r="E13" s="299"/>
      <c r="F13" s="299"/>
      <c r="G13" s="299"/>
      <c r="H13" s="299"/>
      <c r="I13" s="299"/>
    </row>
    <row r="14" spans="1:9" x14ac:dyDescent="0.25">
      <c r="A14" s="300" t="s">
        <v>35</v>
      </c>
      <c r="B14" s="300"/>
      <c r="C14" s="299" t="s">
        <v>36</v>
      </c>
      <c r="D14" s="299"/>
      <c r="E14" s="299"/>
      <c r="F14" s="299"/>
      <c r="G14" s="299"/>
      <c r="H14" s="299"/>
      <c r="I14" s="299"/>
    </row>
    <row r="15" spans="1:9" x14ac:dyDescent="0.25">
      <c r="A15" s="300" t="s">
        <v>37</v>
      </c>
      <c r="B15" s="300"/>
      <c r="C15" s="299" t="s">
        <v>38</v>
      </c>
      <c r="D15" s="299"/>
      <c r="E15" s="299"/>
      <c r="F15" s="299"/>
      <c r="G15" s="299"/>
      <c r="H15" s="299"/>
      <c r="I15" s="299"/>
    </row>
    <row r="16" spans="1:9" ht="39.75" customHeight="1" x14ac:dyDescent="0.25">
      <c r="A16" s="301" t="s">
        <v>39</v>
      </c>
      <c r="B16" s="301"/>
      <c r="C16" s="302" t="s">
        <v>40</v>
      </c>
      <c r="D16" s="302"/>
      <c r="E16" s="302"/>
      <c r="F16" s="302"/>
      <c r="G16" s="302"/>
      <c r="H16" s="302"/>
      <c r="I16" s="302"/>
    </row>
    <row r="17" spans="1:9" ht="18.75" customHeight="1" x14ac:dyDescent="0.25">
      <c r="A17" s="289" t="s">
        <v>65</v>
      </c>
      <c r="B17" s="290"/>
      <c r="C17" s="291" t="s">
        <v>66</v>
      </c>
      <c r="D17" s="292"/>
      <c r="E17" s="292"/>
      <c r="F17" s="292"/>
      <c r="G17" s="292"/>
      <c r="H17" s="292"/>
      <c r="I17" s="293"/>
    </row>
    <row r="18" spans="1:9" ht="44.25" customHeight="1" x14ac:dyDescent="0.25">
      <c r="A18" s="313" t="s">
        <v>41</v>
      </c>
      <c r="B18" s="313"/>
      <c r="C18" s="302" t="s">
        <v>42</v>
      </c>
      <c r="D18" s="302"/>
      <c r="E18" s="302"/>
      <c r="F18" s="302"/>
      <c r="G18" s="302"/>
      <c r="H18" s="302"/>
      <c r="I18" s="302"/>
    </row>
    <row r="19" spans="1:9" x14ac:dyDescent="0.25">
      <c r="A19" s="300" t="s">
        <v>43</v>
      </c>
      <c r="B19" s="300"/>
      <c r="C19" s="299" t="s">
        <v>44</v>
      </c>
      <c r="D19" s="299"/>
      <c r="E19" s="299"/>
      <c r="F19" s="299"/>
      <c r="G19" s="299"/>
      <c r="H19" s="299"/>
      <c r="I19" s="299"/>
    </row>
    <row r="20" spans="1:9" x14ac:dyDescent="0.25">
      <c r="A20" s="300" t="s">
        <v>45</v>
      </c>
      <c r="B20" s="300"/>
      <c r="C20" s="299" t="s">
        <v>46</v>
      </c>
      <c r="D20" s="299"/>
      <c r="E20" s="299"/>
      <c r="F20" s="299"/>
      <c r="G20" s="299"/>
      <c r="H20" s="299"/>
      <c r="I20" s="299"/>
    </row>
    <row r="21" spans="1:9" x14ac:dyDescent="0.25">
      <c r="A21" s="300" t="s">
        <v>47</v>
      </c>
      <c r="B21" s="300"/>
      <c r="C21" s="299" t="s">
        <v>48</v>
      </c>
      <c r="D21" s="299"/>
      <c r="E21" s="299"/>
      <c r="F21" s="299"/>
      <c r="G21" s="299"/>
      <c r="H21" s="299"/>
      <c r="I21" s="299"/>
    </row>
    <row r="22" spans="1:9" x14ac:dyDescent="0.25">
      <c r="A22" s="300" t="s">
        <v>49</v>
      </c>
      <c r="B22" s="300"/>
      <c r="C22" s="299" t="s">
        <v>51</v>
      </c>
      <c r="D22" s="299"/>
      <c r="E22" s="299"/>
      <c r="F22" s="299"/>
      <c r="G22" s="299"/>
      <c r="H22" s="299"/>
      <c r="I22" s="299"/>
    </row>
    <row r="23" spans="1:9" ht="27" customHeight="1" x14ac:dyDescent="0.25">
      <c r="A23" s="313" t="s">
        <v>50</v>
      </c>
      <c r="B23" s="313"/>
      <c r="C23" s="302" t="s">
        <v>52</v>
      </c>
      <c r="D23" s="302"/>
      <c r="E23" s="302"/>
      <c r="F23" s="302"/>
      <c r="G23" s="302"/>
      <c r="H23" s="302"/>
      <c r="I23" s="302"/>
    </row>
    <row r="24" spans="1:9" ht="21.75" customHeight="1" thickBot="1" x14ac:dyDescent="0.3">
      <c r="A24" s="306" t="s">
        <v>53</v>
      </c>
      <c r="B24" s="306"/>
      <c r="C24" s="310" t="s">
        <v>54</v>
      </c>
      <c r="D24" s="310"/>
      <c r="E24" s="310"/>
      <c r="F24" s="310"/>
      <c r="G24" s="310"/>
      <c r="H24" s="302"/>
      <c r="I24" s="302"/>
    </row>
    <row r="25" spans="1:9" ht="15.75" thickBot="1" x14ac:dyDescent="0.3">
      <c r="A25" s="306"/>
      <c r="B25" s="307"/>
      <c r="C25" s="84" t="s">
        <v>1</v>
      </c>
      <c r="D25" s="85"/>
      <c r="E25" s="85"/>
      <c r="F25" s="85"/>
      <c r="G25" s="86"/>
      <c r="H25" s="99"/>
      <c r="I25" s="100"/>
    </row>
    <row r="26" spans="1:9" x14ac:dyDescent="0.25">
      <c r="A26" s="306"/>
      <c r="B26" s="307"/>
      <c r="C26" s="87" t="s">
        <v>2</v>
      </c>
      <c r="D26" s="88"/>
      <c r="E26" s="89" t="s">
        <v>3</v>
      </c>
      <c r="F26" s="89" t="s">
        <v>3</v>
      </c>
      <c r="G26" s="90" t="s">
        <v>3</v>
      </c>
      <c r="H26" s="102"/>
      <c r="I26" s="103"/>
    </row>
    <row r="27" spans="1:9" x14ac:dyDescent="0.25">
      <c r="A27" s="306"/>
      <c r="B27" s="307"/>
      <c r="C27" s="91" t="s">
        <v>4</v>
      </c>
      <c r="D27" s="92"/>
      <c r="E27" s="71" t="s">
        <v>121</v>
      </c>
      <c r="F27" s="71" t="s">
        <v>5</v>
      </c>
      <c r="G27" s="72" t="s">
        <v>5</v>
      </c>
      <c r="H27" s="102"/>
      <c r="I27" s="103"/>
    </row>
    <row r="28" spans="1:9" x14ac:dyDescent="0.25">
      <c r="A28" s="306"/>
      <c r="B28" s="307"/>
      <c r="C28" s="69" t="s">
        <v>6</v>
      </c>
      <c r="D28" s="70"/>
      <c r="E28" s="71" t="s">
        <v>8</v>
      </c>
      <c r="F28" s="71" t="s">
        <v>8</v>
      </c>
      <c r="G28" s="72" t="s">
        <v>8</v>
      </c>
      <c r="H28" s="102"/>
      <c r="I28" s="103"/>
    </row>
    <row r="29" spans="1:9" ht="15.75" thickBot="1" x14ac:dyDescent="0.3">
      <c r="A29" s="306"/>
      <c r="B29" s="307"/>
      <c r="C29" s="73" t="s">
        <v>7</v>
      </c>
      <c r="D29" s="74"/>
      <c r="E29" s="75" t="s">
        <v>9</v>
      </c>
      <c r="F29" s="75" t="s">
        <v>9</v>
      </c>
      <c r="G29" s="76" t="s">
        <v>9</v>
      </c>
      <c r="H29" s="311"/>
      <c r="I29" s="312"/>
    </row>
    <row r="30" spans="1:9" ht="44.25" customHeight="1" x14ac:dyDescent="0.25">
      <c r="A30" s="306" t="s">
        <v>55</v>
      </c>
      <c r="B30" s="306"/>
      <c r="C30" s="308" t="s">
        <v>56</v>
      </c>
      <c r="D30" s="308"/>
      <c r="E30" s="308"/>
      <c r="F30" s="308"/>
      <c r="G30" s="308"/>
      <c r="H30" s="309"/>
      <c r="I30" s="309"/>
    </row>
    <row r="31" spans="1:9" x14ac:dyDescent="0.25">
      <c r="A31" s="300" t="s">
        <v>57</v>
      </c>
      <c r="B31" s="300"/>
      <c r="C31" s="299" t="s">
        <v>58</v>
      </c>
      <c r="D31" s="299"/>
      <c r="E31" s="299"/>
      <c r="F31" s="299"/>
      <c r="G31" s="299"/>
      <c r="H31" s="299"/>
      <c r="I31" s="299"/>
    </row>
    <row r="32" spans="1:9" x14ac:dyDescent="0.25">
      <c r="A32" s="303"/>
      <c r="B32" s="304"/>
      <c r="C32" s="304"/>
      <c r="D32" s="304"/>
      <c r="E32" s="304"/>
      <c r="F32" s="304"/>
      <c r="G32" s="304"/>
      <c r="H32" s="304"/>
      <c r="I32" s="305"/>
    </row>
  </sheetData>
  <customSheetViews>
    <customSheetView guid="{6012F3D8-C1A3-4BD4-A49E-26002941C37E}" topLeftCell="A10">
      <selection activeCell="C17" sqref="C17:I17"/>
      <pageMargins left="0.7" right="0.7" top="0.75" bottom="0.75" header="0.3" footer="0.3"/>
    </customSheetView>
  </customSheetViews>
  <mergeCells count="53">
    <mergeCell ref="H25:I29"/>
    <mergeCell ref="A12:I12"/>
    <mergeCell ref="A5:I5"/>
    <mergeCell ref="A21:B21"/>
    <mergeCell ref="C21:I21"/>
    <mergeCell ref="A22:B22"/>
    <mergeCell ref="C22:I22"/>
    <mergeCell ref="A23:B23"/>
    <mergeCell ref="C23:I23"/>
    <mergeCell ref="A18:B18"/>
    <mergeCell ref="C18:I18"/>
    <mergeCell ref="C13:I13"/>
    <mergeCell ref="A19:B19"/>
    <mergeCell ref="C19:I19"/>
    <mergeCell ref="A20:B20"/>
    <mergeCell ref="C20:I20"/>
    <mergeCell ref="A32:I32"/>
    <mergeCell ref="C28:D28"/>
    <mergeCell ref="E28:G28"/>
    <mergeCell ref="C29:D29"/>
    <mergeCell ref="E29:G29"/>
    <mergeCell ref="A24:B29"/>
    <mergeCell ref="A30:B30"/>
    <mergeCell ref="C30:I30"/>
    <mergeCell ref="C24:I24"/>
    <mergeCell ref="C25:G25"/>
    <mergeCell ref="C26:D26"/>
    <mergeCell ref="E26:G26"/>
    <mergeCell ref="C27:D27"/>
    <mergeCell ref="E27:G27"/>
    <mergeCell ref="A31:B31"/>
    <mergeCell ref="C31:I31"/>
    <mergeCell ref="A13:B13"/>
    <mergeCell ref="A16:B16"/>
    <mergeCell ref="A14:B14"/>
    <mergeCell ref="C16:I16"/>
    <mergeCell ref="A15:B15"/>
    <mergeCell ref="A17:B17"/>
    <mergeCell ref="C17:I17"/>
    <mergeCell ref="A11:I11"/>
    <mergeCell ref="A1:A4"/>
    <mergeCell ref="H4:I4"/>
    <mergeCell ref="A6:I6"/>
    <mergeCell ref="A7:I7"/>
    <mergeCell ref="B2:G4"/>
    <mergeCell ref="B1:G1"/>
    <mergeCell ref="A8:B8"/>
    <mergeCell ref="C8:I8"/>
    <mergeCell ref="A9:B9"/>
    <mergeCell ref="C9:I9"/>
    <mergeCell ref="A10:I10"/>
    <mergeCell ref="C14:I14"/>
    <mergeCell ref="C15:I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topLeftCell="A16" zoomScaleNormal="100" zoomScaleSheetLayoutView="100" workbookViewId="0">
      <selection activeCell="F14" sqref="F14:G14"/>
    </sheetView>
  </sheetViews>
  <sheetFormatPr baseColWidth="10" defaultRowHeight="15" x14ac:dyDescent="0.25"/>
  <cols>
    <col min="1" max="1" width="6" customWidth="1"/>
    <col min="2" max="2" width="8.7109375" customWidth="1"/>
    <col min="3" max="3" width="13.140625" style="1" customWidth="1"/>
    <col min="4" max="4" width="29.28515625" customWidth="1"/>
    <col min="5" max="5" width="18.42578125" customWidth="1"/>
    <col min="6" max="6" width="15.85546875" customWidth="1"/>
    <col min="7" max="7" width="19" customWidth="1"/>
  </cols>
  <sheetData>
    <row r="1" spans="1:7" x14ac:dyDescent="0.25">
      <c r="A1" s="155"/>
      <c r="B1" s="156"/>
      <c r="C1" s="158" t="s">
        <v>10</v>
      </c>
      <c r="D1" s="159"/>
      <c r="E1" s="159"/>
      <c r="F1" s="6" t="s">
        <v>23</v>
      </c>
      <c r="G1" s="8" t="s">
        <v>61</v>
      </c>
    </row>
    <row r="2" spans="1:7" x14ac:dyDescent="0.25">
      <c r="A2" s="101"/>
      <c r="B2" s="105"/>
      <c r="C2" s="160" t="s">
        <v>28</v>
      </c>
      <c r="D2" s="160"/>
      <c r="E2" s="161"/>
      <c r="F2" s="7" t="s">
        <v>25</v>
      </c>
      <c r="G2" s="16">
        <v>1</v>
      </c>
    </row>
    <row r="3" spans="1:7" x14ac:dyDescent="0.25">
      <c r="A3" s="101"/>
      <c r="B3" s="105"/>
      <c r="C3" s="160"/>
      <c r="D3" s="160"/>
      <c r="E3" s="161"/>
      <c r="F3" s="7" t="s">
        <v>24</v>
      </c>
      <c r="G3" s="10">
        <v>44224</v>
      </c>
    </row>
    <row r="4" spans="1:7" ht="15.75" thickBot="1" x14ac:dyDescent="0.3">
      <c r="A4" s="157"/>
      <c r="B4" s="113"/>
      <c r="C4" s="162"/>
      <c r="D4" s="162"/>
      <c r="E4" s="163"/>
      <c r="F4" s="164" t="s">
        <v>26</v>
      </c>
      <c r="G4" s="165"/>
    </row>
    <row r="5" spans="1:7" x14ac:dyDescent="0.25">
      <c r="A5" s="101"/>
      <c r="B5" s="102"/>
      <c r="C5" s="102"/>
      <c r="D5" s="102"/>
      <c r="E5" s="102"/>
      <c r="F5" s="102"/>
      <c r="G5" s="105"/>
    </row>
    <row r="6" spans="1:7" ht="21" customHeight="1" x14ac:dyDescent="0.25">
      <c r="A6" s="151" t="s">
        <v>11</v>
      </c>
      <c r="B6" s="152"/>
      <c r="C6" s="152"/>
      <c r="D6" s="153" t="s">
        <v>122</v>
      </c>
      <c r="E6" s="153"/>
      <c r="F6" s="153"/>
      <c r="G6" s="154"/>
    </row>
    <row r="7" spans="1:7" ht="28.5" customHeight="1" x14ac:dyDescent="0.25">
      <c r="A7" s="136" t="s">
        <v>64</v>
      </c>
      <c r="B7" s="137"/>
      <c r="C7" s="138"/>
      <c r="D7" s="139" t="s">
        <v>67</v>
      </c>
      <c r="E7" s="140"/>
      <c r="F7" s="140"/>
      <c r="G7" s="141"/>
    </row>
    <row r="8" spans="1:7" ht="44.25" customHeight="1" x14ac:dyDescent="0.25">
      <c r="A8" s="142" t="s">
        <v>12</v>
      </c>
      <c r="B8" s="137"/>
      <c r="C8" s="138"/>
      <c r="D8" s="143" t="s">
        <v>105</v>
      </c>
      <c r="E8" s="144"/>
      <c r="F8" s="144"/>
      <c r="G8" s="145"/>
    </row>
    <row r="9" spans="1:7" ht="48.75" customHeight="1" x14ac:dyDescent="0.25">
      <c r="A9" s="146" t="s">
        <v>63</v>
      </c>
      <c r="B9" s="147"/>
      <c r="C9" s="147"/>
      <c r="D9" s="148"/>
      <c r="E9" s="202" t="s">
        <v>107</v>
      </c>
      <c r="F9" s="202"/>
      <c r="G9" s="331"/>
    </row>
    <row r="10" spans="1:7" ht="19.5" customHeight="1" x14ac:dyDescent="0.25">
      <c r="A10" s="129" t="s">
        <v>62</v>
      </c>
      <c r="B10" s="130" t="s">
        <v>13</v>
      </c>
      <c r="C10" s="131"/>
      <c r="D10" s="132" t="s">
        <v>14</v>
      </c>
      <c r="E10" s="132"/>
      <c r="F10" s="132"/>
      <c r="G10" s="133"/>
    </row>
    <row r="11" spans="1:7" ht="39" customHeight="1" x14ac:dyDescent="0.25">
      <c r="A11" s="129"/>
      <c r="B11" s="130"/>
      <c r="C11" s="131"/>
      <c r="D11" s="18" t="s">
        <v>15</v>
      </c>
      <c r="E11" s="18" t="s">
        <v>16</v>
      </c>
      <c r="F11" s="134" t="s">
        <v>17</v>
      </c>
      <c r="G11" s="135"/>
    </row>
    <row r="12" spans="1:7" ht="90" customHeight="1" x14ac:dyDescent="0.25">
      <c r="A12" s="13">
        <v>1</v>
      </c>
      <c r="B12" s="94" t="s">
        <v>108</v>
      </c>
      <c r="C12" s="96"/>
      <c r="D12" s="19" t="s">
        <v>113</v>
      </c>
      <c r="E12" s="17">
        <v>10</v>
      </c>
      <c r="F12" s="96" t="s">
        <v>365</v>
      </c>
      <c r="G12" s="97"/>
    </row>
    <row r="13" spans="1:7" ht="82.5" customHeight="1" x14ac:dyDescent="0.25">
      <c r="A13" s="13">
        <v>2</v>
      </c>
      <c r="B13" s="94" t="s">
        <v>109</v>
      </c>
      <c r="C13" s="96"/>
      <c r="D13" s="17" t="s">
        <v>114</v>
      </c>
      <c r="E13" s="17">
        <v>10</v>
      </c>
      <c r="F13" s="96" t="s">
        <v>366</v>
      </c>
      <c r="G13" s="97"/>
    </row>
    <row r="14" spans="1:7" ht="102.75" customHeight="1" x14ac:dyDescent="0.25">
      <c r="A14" s="13">
        <v>3</v>
      </c>
      <c r="B14" s="94" t="s">
        <v>110</v>
      </c>
      <c r="C14" s="96"/>
      <c r="D14" s="17" t="s">
        <v>115</v>
      </c>
      <c r="E14" s="17">
        <v>10</v>
      </c>
      <c r="F14" s="96" t="s">
        <v>367</v>
      </c>
      <c r="G14" s="97"/>
    </row>
    <row r="15" spans="1:7" ht="100.5" customHeight="1" x14ac:dyDescent="0.25">
      <c r="A15" s="13">
        <v>4</v>
      </c>
      <c r="B15" s="93" t="s">
        <v>111</v>
      </c>
      <c r="C15" s="94"/>
      <c r="D15" s="328" t="s">
        <v>116</v>
      </c>
      <c r="E15" s="17">
        <v>9</v>
      </c>
      <c r="F15" s="96" t="s">
        <v>368</v>
      </c>
      <c r="G15" s="97"/>
    </row>
    <row r="16" spans="1:7" ht="90.75" customHeight="1" x14ac:dyDescent="0.25">
      <c r="A16" s="13">
        <v>5</v>
      </c>
      <c r="B16" s="93" t="s">
        <v>112</v>
      </c>
      <c r="C16" s="94"/>
      <c r="D16" s="17" t="s">
        <v>117</v>
      </c>
      <c r="E16" s="19">
        <v>1</v>
      </c>
      <c r="F16" s="93" t="s">
        <v>120</v>
      </c>
      <c r="G16" s="95"/>
    </row>
    <row r="17" spans="1:7" ht="45" customHeight="1" x14ac:dyDescent="0.25">
      <c r="A17" s="14">
        <v>6</v>
      </c>
      <c r="B17" s="314" t="s">
        <v>320</v>
      </c>
      <c r="C17" s="315"/>
      <c r="D17" s="29" t="s">
        <v>118</v>
      </c>
      <c r="E17" s="30">
        <v>10</v>
      </c>
      <c r="F17" s="96" t="s">
        <v>119</v>
      </c>
      <c r="G17" s="97"/>
    </row>
    <row r="18" spans="1:7" ht="31.5" customHeight="1" x14ac:dyDescent="0.25">
      <c r="A18" s="15">
        <f>$A17*10</f>
        <v>60</v>
      </c>
      <c r="B18" s="117" t="s">
        <v>21</v>
      </c>
      <c r="C18" s="117"/>
      <c r="D18" s="118"/>
      <c r="E18" s="17">
        <f>SUM(E12:E17)</f>
        <v>50</v>
      </c>
      <c r="F18" s="119"/>
      <c r="G18" s="120"/>
    </row>
    <row r="19" spans="1:7" ht="41.25" customHeight="1" x14ac:dyDescent="0.25">
      <c r="A19" s="121" t="s">
        <v>22</v>
      </c>
      <c r="B19" s="122"/>
      <c r="C19" s="122"/>
      <c r="D19" s="122"/>
      <c r="E19" s="31">
        <f>E18*1/A18</f>
        <v>0.83333333333333337</v>
      </c>
      <c r="F19" s="119"/>
      <c r="G19" s="120"/>
    </row>
    <row r="20" spans="1:7" ht="57.75" customHeight="1" x14ac:dyDescent="0.25">
      <c r="A20" s="171" t="s">
        <v>364</v>
      </c>
      <c r="B20" s="172"/>
      <c r="C20" s="172"/>
      <c r="D20" s="172"/>
      <c r="E20" s="172"/>
      <c r="F20" s="172"/>
      <c r="G20" s="173"/>
    </row>
    <row r="21" spans="1:7" ht="22.5" customHeight="1" x14ac:dyDescent="0.25">
      <c r="A21" s="114" t="s">
        <v>18</v>
      </c>
      <c r="B21" s="115"/>
      <c r="C21" s="115"/>
      <c r="D21" s="115"/>
      <c r="E21" s="115"/>
      <c r="F21" s="115"/>
      <c r="G21" s="116"/>
    </row>
    <row r="22" spans="1:7" ht="52.5" customHeight="1" x14ac:dyDescent="0.25">
      <c r="A22" s="321" t="s">
        <v>124</v>
      </c>
      <c r="B22" s="322"/>
      <c r="C22" s="322"/>
      <c r="D22" s="322"/>
      <c r="E22" s="322"/>
      <c r="F22" s="322"/>
      <c r="G22" s="323"/>
    </row>
    <row r="23" spans="1:7" ht="29.25" customHeight="1" x14ac:dyDescent="0.25">
      <c r="A23" s="321" t="s">
        <v>125</v>
      </c>
      <c r="B23" s="322"/>
      <c r="C23" s="322"/>
      <c r="D23" s="322"/>
      <c r="E23" s="322"/>
      <c r="F23" s="322"/>
      <c r="G23" s="323"/>
    </row>
    <row r="24" spans="1:7" ht="45" customHeight="1" x14ac:dyDescent="0.25">
      <c r="A24" s="178" t="s">
        <v>336</v>
      </c>
      <c r="B24" s="179"/>
      <c r="C24" s="179"/>
      <c r="D24" s="179"/>
      <c r="E24" s="179"/>
      <c r="F24" s="179"/>
      <c r="G24" s="180"/>
    </row>
    <row r="25" spans="1:7" ht="15" customHeight="1" x14ac:dyDescent="0.25">
      <c r="A25" s="114" t="s">
        <v>0</v>
      </c>
      <c r="B25" s="115"/>
      <c r="C25" s="115"/>
      <c r="D25" s="115"/>
      <c r="E25" s="115"/>
      <c r="F25" s="115"/>
      <c r="G25" s="116"/>
    </row>
    <row r="26" spans="1:7" x14ac:dyDescent="0.25">
      <c r="A26" s="98" t="s">
        <v>123</v>
      </c>
      <c r="B26" s="99"/>
      <c r="C26" s="99"/>
      <c r="D26" s="100"/>
      <c r="E26" s="104" t="s">
        <v>123</v>
      </c>
      <c r="F26" s="102"/>
      <c r="G26" s="105"/>
    </row>
    <row r="27" spans="1:7" x14ac:dyDescent="0.25">
      <c r="A27" s="101"/>
      <c r="B27" s="102"/>
      <c r="C27" s="102"/>
      <c r="D27" s="103"/>
      <c r="E27" s="104"/>
      <c r="F27" s="102"/>
      <c r="G27" s="105"/>
    </row>
    <row r="28" spans="1:7" ht="15.75" thickBot="1" x14ac:dyDescent="0.3">
      <c r="A28" s="101"/>
      <c r="B28" s="102"/>
      <c r="C28" s="102"/>
      <c r="D28" s="103"/>
      <c r="E28" s="104"/>
      <c r="F28" s="102"/>
      <c r="G28" s="105"/>
    </row>
    <row r="29" spans="1:7" ht="15.75" thickBot="1" x14ac:dyDescent="0.3">
      <c r="A29" s="106" t="s">
        <v>72</v>
      </c>
      <c r="B29" s="107"/>
      <c r="C29" s="107"/>
      <c r="D29" s="107"/>
      <c r="E29" s="108" t="s">
        <v>96</v>
      </c>
      <c r="F29" s="108"/>
      <c r="G29" s="109"/>
    </row>
    <row r="30" spans="1:7" ht="15.75" thickBot="1" x14ac:dyDescent="0.3">
      <c r="A30" s="110" t="s">
        <v>19</v>
      </c>
      <c r="B30" s="111"/>
      <c r="C30" s="111"/>
      <c r="D30" s="111"/>
      <c r="E30" s="112" t="s">
        <v>20</v>
      </c>
      <c r="F30" s="112"/>
      <c r="G30" s="113"/>
    </row>
  </sheetData>
  <sheetProtection algorithmName="SHA-512" hashValue="h7d4NWG8421en61nnJi+4hXBeNyd2HaZTXufPr/0K2K8NYEWZaB2CU/80qmTtf9+3uk8lptLBvHM1WIB7G4bng==" saltValue="9B9uzjmS+5BopLxpvEBYVQ==" spinCount="100000" sheet="1" objects="1" scenarios="1"/>
  <protectedRanges>
    <protectedRange algorithmName="SHA-512" hashValue="l4orGsDtMHEcEN+BJKI1pqLFMmGUjiS84MrVUq7PAQx/+aQSJvPM4sWniDppLShVXTVJsm0Xb8xiP3bs2QqFkg==" saltValue="W/Cl7mPtfs9dHuS1IDB8XQ==" spinCount="100000" sqref="A18:E19" name="Rango1"/>
  </protectedRanges>
  <mergeCells count="45">
    <mergeCell ref="F17:G17"/>
    <mergeCell ref="B17:C17"/>
    <mergeCell ref="A6:C6"/>
    <mergeCell ref="D6:G6"/>
    <mergeCell ref="A1:B4"/>
    <mergeCell ref="C1:E1"/>
    <mergeCell ref="C2:E4"/>
    <mergeCell ref="F4:G4"/>
    <mergeCell ref="A5:G5"/>
    <mergeCell ref="A7:C7"/>
    <mergeCell ref="D7:G7"/>
    <mergeCell ref="A8:C8"/>
    <mergeCell ref="D8:G8"/>
    <mergeCell ref="A9:D9"/>
    <mergeCell ref="E9:G9"/>
    <mergeCell ref="A10:A11"/>
    <mergeCell ref="B10:C11"/>
    <mergeCell ref="D10:G10"/>
    <mergeCell ref="F11:G11"/>
    <mergeCell ref="B12:C12"/>
    <mergeCell ref="F12:G12"/>
    <mergeCell ref="B13:C13"/>
    <mergeCell ref="F13:G13"/>
    <mergeCell ref="B14:C14"/>
    <mergeCell ref="F14:G14"/>
    <mergeCell ref="B15:C15"/>
    <mergeCell ref="F15:G15"/>
    <mergeCell ref="A25:G25"/>
    <mergeCell ref="B18:D18"/>
    <mergeCell ref="F18:G18"/>
    <mergeCell ref="A19:D19"/>
    <mergeCell ref="F19:G19"/>
    <mergeCell ref="A20:G20"/>
    <mergeCell ref="A21:G21"/>
    <mergeCell ref="A22:G22"/>
    <mergeCell ref="A23:G23"/>
    <mergeCell ref="A24:G24"/>
    <mergeCell ref="A26:D28"/>
    <mergeCell ref="E26:G28"/>
    <mergeCell ref="A29:D29"/>
    <mergeCell ref="E29:G29"/>
    <mergeCell ref="A30:D30"/>
    <mergeCell ref="E30:G30"/>
    <mergeCell ref="B16:C16"/>
    <mergeCell ref="F16:G16"/>
  </mergeCells>
  <pageMargins left="0.7" right="0.7" top="0.75" bottom="0.75" header="0.3" footer="0.3"/>
  <pageSetup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Normal="100" zoomScaleSheetLayoutView="100" workbookViewId="0">
      <selection activeCell="A22" sqref="A22:G22"/>
    </sheetView>
  </sheetViews>
  <sheetFormatPr baseColWidth="10" defaultRowHeight="15" x14ac:dyDescent="0.25"/>
  <cols>
    <col min="1" max="1" width="6" customWidth="1"/>
    <col min="2" max="2" width="8.7109375" customWidth="1"/>
    <col min="3" max="3" width="13.140625" style="1" customWidth="1"/>
    <col min="4" max="4" width="29.28515625" customWidth="1"/>
    <col min="5" max="5" width="19.85546875" customWidth="1"/>
    <col min="6" max="6" width="15.85546875" customWidth="1"/>
    <col min="7" max="7" width="19" customWidth="1"/>
  </cols>
  <sheetData>
    <row r="1" spans="1:7" x14ac:dyDescent="0.25">
      <c r="A1" s="155"/>
      <c r="B1" s="156"/>
      <c r="C1" s="158" t="s">
        <v>10</v>
      </c>
      <c r="D1" s="159"/>
      <c r="E1" s="159"/>
      <c r="F1" s="6" t="s">
        <v>23</v>
      </c>
      <c r="G1" s="8" t="s">
        <v>61</v>
      </c>
    </row>
    <row r="2" spans="1:7" x14ac:dyDescent="0.25">
      <c r="A2" s="101"/>
      <c r="B2" s="105"/>
      <c r="C2" s="160" t="s">
        <v>28</v>
      </c>
      <c r="D2" s="160"/>
      <c r="E2" s="161"/>
      <c r="F2" s="7" t="s">
        <v>25</v>
      </c>
      <c r="G2" s="27">
        <v>1</v>
      </c>
    </row>
    <row r="3" spans="1:7" x14ac:dyDescent="0.25">
      <c r="A3" s="101"/>
      <c r="B3" s="105"/>
      <c r="C3" s="160"/>
      <c r="D3" s="160"/>
      <c r="E3" s="161"/>
      <c r="F3" s="7" t="s">
        <v>24</v>
      </c>
      <c r="G3" s="10">
        <v>44224</v>
      </c>
    </row>
    <row r="4" spans="1:7" ht="15.75" thickBot="1" x14ac:dyDescent="0.3">
      <c r="A4" s="157"/>
      <c r="B4" s="113"/>
      <c r="C4" s="162"/>
      <c r="D4" s="162"/>
      <c r="E4" s="163"/>
      <c r="F4" s="164" t="s">
        <v>26</v>
      </c>
      <c r="G4" s="165"/>
    </row>
    <row r="5" spans="1:7" x14ac:dyDescent="0.25">
      <c r="A5" s="101"/>
      <c r="B5" s="102"/>
      <c r="C5" s="102"/>
      <c r="D5" s="102"/>
      <c r="E5" s="102"/>
      <c r="F5" s="102"/>
      <c r="G5" s="105"/>
    </row>
    <row r="6" spans="1:7" ht="21" customHeight="1" x14ac:dyDescent="0.25">
      <c r="A6" s="151" t="s">
        <v>11</v>
      </c>
      <c r="B6" s="152"/>
      <c r="C6" s="152"/>
      <c r="D6" s="153" t="s">
        <v>122</v>
      </c>
      <c r="E6" s="153"/>
      <c r="F6" s="153"/>
      <c r="G6" s="154"/>
    </row>
    <row r="7" spans="1:7" ht="28.5" customHeight="1" x14ac:dyDescent="0.25">
      <c r="A7" s="142" t="s">
        <v>64</v>
      </c>
      <c r="B7" s="137"/>
      <c r="C7" s="138"/>
      <c r="D7" s="139" t="s">
        <v>67</v>
      </c>
      <c r="E7" s="140"/>
      <c r="F7" s="140"/>
      <c r="G7" s="141"/>
    </row>
    <row r="8" spans="1:7" ht="44.25" customHeight="1" x14ac:dyDescent="0.25">
      <c r="A8" s="142" t="s">
        <v>12</v>
      </c>
      <c r="B8" s="137"/>
      <c r="C8" s="138"/>
      <c r="D8" s="143" t="s">
        <v>204</v>
      </c>
      <c r="E8" s="144"/>
      <c r="F8" s="144"/>
      <c r="G8" s="145"/>
    </row>
    <row r="9" spans="1:7" ht="60.75" customHeight="1" x14ac:dyDescent="0.25">
      <c r="A9" s="146" t="s">
        <v>63</v>
      </c>
      <c r="B9" s="147"/>
      <c r="C9" s="147"/>
      <c r="D9" s="148"/>
      <c r="E9" s="149" t="s">
        <v>106</v>
      </c>
      <c r="F9" s="149"/>
      <c r="G9" s="150"/>
    </row>
    <row r="10" spans="1:7" ht="19.5" customHeight="1" x14ac:dyDescent="0.25">
      <c r="A10" s="129" t="s">
        <v>62</v>
      </c>
      <c r="B10" s="130" t="s">
        <v>13</v>
      </c>
      <c r="C10" s="131"/>
      <c r="D10" s="132" t="s">
        <v>14</v>
      </c>
      <c r="E10" s="132"/>
      <c r="F10" s="132"/>
      <c r="G10" s="133"/>
    </row>
    <row r="11" spans="1:7" ht="39" customHeight="1" x14ac:dyDescent="0.25">
      <c r="A11" s="198"/>
      <c r="B11" s="174"/>
      <c r="C11" s="175"/>
      <c r="D11" s="49" t="s">
        <v>15</v>
      </c>
      <c r="E11" s="49" t="s">
        <v>16</v>
      </c>
      <c r="F11" s="181" t="s">
        <v>17</v>
      </c>
      <c r="G11" s="182"/>
    </row>
    <row r="12" spans="1:7" ht="90" customHeight="1" x14ac:dyDescent="0.25">
      <c r="A12" s="13">
        <v>1</v>
      </c>
      <c r="B12" s="96" t="s">
        <v>321</v>
      </c>
      <c r="C12" s="96"/>
      <c r="D12" s="29" t="s">
        <v>324</v>
      </c>
      <c r="E12" s="29">
        <v>1</v>
      </c>
      <c r="F12" s="96" t="s">
        <v>331</v>
      </c>
      <c r="G12" s="97"/>
    </row>
    <row r="13" spans="1:7" ht="76.5" customHeight="1" x14ac:dyDescent="0.25">
      <c r="A13" s="13">
        <v>2</v>
      </c>
      <c r="B13" s="96" t="s">
        <v>322</v>
      </c>
      <c r="C13" s="96"/>
      <c r="D13" s="29" t="s">
        <v>325</v>
      </c>
      <c r="E13" s="29">
        <v>7</v>
      </c>
      <c r="F13" s="96" t="s">
        <v>334</v>
      </c>
      <c r="G13" s="97"/>
    </row>
    <row r="14" spans="1:7" ht="90.75" customHeight="1" x14ac:dyDescent="0.25">
      <c r="A14" s="13">
        <v>3</v>
      </c>
      <c r="B14" s="96" t="s">
        <v>323</v>
      </c>
      <c r="C14" s="96"/>
      <c r="D14" s="29" t="s">
        <v>326</v>
      </c>
      <c r="E14" s="29">
        <v>5</v>
      </c>
      <c r="F14" s="96" t="s">
        <v>332</v>
      </c>
      <c r="G14" s="170"/>
    </row>
    <row r="15" spans="1:7" ht="90.75" customHeight="1" x14ac:dyDescent="0.25">
      <c r="A15" s="13">
        <v>4</v>
      </c>
      <c r="B15" s="96" t="s">
        <v>329</v>
      </c>
      <c r="C15" s="96"/>
      <c r="D15" s="29" t="s">
        <v>327</v>
      </c>
      <c r="E15" s="29">
        <v>7</v>
      </c>
      <c r="F15" s="96" t="s">
        <v>97</v>
      </c>
      <c r="G15" s="170"/>
    </row>
    <row r="16" spans="1:7" ht="83.25" customHeight="1" x14ac:dyDescent="0.25">
      <c r="A16" s="13">
        <v>5</v>
      </c>
      <c r="B16" s="96" t="s">
        <v>330</v>
      </c>
      <c r="C16" s="96"/>
      <c r="D16" s="29" t="s">
        <v>328</v>
      </c>
      <c r="E16" s="29">
        <v>10</v>
      </c>
      <c r="F16" s="96" t="s">
        <v>333</v>
      </c>
      <c r="G16" s="97"/>
    </row>
    <row r="17" spans="1:7" ht="31.5" customHeight="1" x14ac:dyDescent="0.25">
      <c r="A17" s="316">
        <f>$A16*10</f>
        <v>50</v>
      </c>
      <c r="B17" s="317" t="s">
        <v>21</v>
      </c>
      <c r="C17" s="317"/>
      <c r="D17" s="318"/>
      <c r="E17" s="30">
        <f>SUM(E12:E16)</f>
        <v>30</v>
      </c>
      <c r="F17" s="319"/>
      <c r="G17" s="320"/>
    </row>
    <row r="18" spans="1:7" ht="41.25" customHeight="1" x14ac:dyDescent="0.25">
      <c r="A18" s="121" t="s">
        <v>22</v>
      </c>
      <c r="B18" s="122"/>
      <c r="C18" s="122"/>
      <c r="D18" s="122"/>
      <c r="E18" s="5">
        <f>E17*1/A17</f>
        <v>0.6</v>
      </c>
      <c r="F18" s="119"/>
      <c r="G18" s="120"/>
    </row>
    <row r="19" spans="1:7" ht="57.75" customHeight="1" x14ac:dyDescent="0.25">
      <c r="A19" s="171" t="s">
        <v>335</v>
      </c>
      <c r="B19" s="172"/>
      <c r="C19" s="172"/>
      <c r="D19" s="172"/>
      <c r="E19" s="172"/>
      <c r="F19" s="172"/>
      <c r="G19" s="173"/>
    </row>
    <row r="20" spans="1:7" ht="22.5" customHeight="1" x14ac:dyDescent="0.25">
      <c r="A20" s="114" t="s">
        <v>18</v>
      </c>
      <c r="B20" s="115"/>
      <c r="C20" s="115"/>
      <c r="D20" s="115"/>
      <c r="E20" s="115"/>
      <c r="F20" s="115"/>
      <c r="G20" s="116"/>
    </row>
    <row r="21" spans="1:7" ht="80.25" customHeight="1" x14ac:dyDescent="0.25">
      <c r="A21" s="178" t="s">
        <v>126</v>
      </c>
      <c r="B21" s="179"/>
      <c r="C21" s="179"/>
      <c r="D21" s="179"/>
      <c r="E21" s="179"/>
      <c r="F21" s="179"/>
      <c r="G21" s="180"/>
    </row>
    <row r="22" spans="1:7" ht="50.25" customHeight="1" x14ac:dyDescent="0.25">
      <c r="A22" s="178" t="s">
        <v>127</v>
      </c>
      <c r="B22" s="179"/>
      <c r="C22" s="179"/>
      <c r="D22" s="179"/>
      <c r="E22" s="179"/>
      <c r="F22" s="179"/>
      <c r="G22" s="180"/>
    </row>
    <row r="23" spans="1:7" ht="45.75" customHeight="1" x14ac:dyDescent="0.25">
      <c r="A23" s="178" t="s">
        <v>205</v>
      </c>
      <c r="B23" s="179"/>
      <c r="C23" s="179"/>
      <c r="D23" s="179"/>
      <c r="E23" s="179"/>
      <c r="F23" s="179"/>
      <c r="G23" s="180"/>
    </row>
    <row r="24" spans="1:7" ht="15" customHeight="1" x14ac:dyDescent="0.25">
      <c r="A24" s="114" t="s">
        <v>0</v>
      </c>
      <c r="B24" s="115"/>
      <c r="C24" s="115"/>
      <c r="D24" s="115"/>
      <c r="E24" s="115"/>
      <c r="F24" s="115"/>
      <c r="G24" s="116"/>
    </row>
    <row r="25" spans="1:7" x14ac:dyDescent="0.25">
      <c r="A25" s="98" t="s">
        <v>123</v>
      </c>
      <c r="B25" s="99"/>
      <c r="C25" s="99"/>
      <c r="D25" s="100"/>
      <c r="E25" s="104" t="s">
        <v>123</v>
      </c>
      <c r="F25" s="102"/>
      <c r="G25" s="105"/>
    </row>
    <row r="26" spans="1:7" x14ac:dyDescent="0.25">
      <c r="A26" s="101"/>
      <c r="B26" s="102"/>
      <c r="C26" s="102"/>
      <c r="D26" s="103"/>
      <c r="E26" s="104"/>
      <c r="F26" s="102"/>
      <c r="G26" s="105"/>
    </row>
    <row r="27" spans="1:7" ht="15.75" thickBot="1" x14ac:dyDescent="0.3">
      <c r="A27" s="101"/>
      <c r="B27" s="102"/>
      <c r="C27" s="102"/>
      <c r="D27" s="103"/>
      <c r="E27" s="104"/>
      <c r="F27" s="102"/>
      <c r="G27" s="105"/>
    </row>
    <row r="28" spans="1:7" ht="15.75" thickBot="1" x14ac:dyDescent="0.3">
      <c r="A28" s="106" t="s">
        <v>72</v>
      </c>
      <c r="B28" s="107"/>
      <c r="C28" s="107"/>
      <c r="D28" s="107"/>
      <c r="E28" s="108" t="s">
        <v>96</v>
      </c>
      <c r="F28" s="108"/>
      <c r="G28" s="109"/>
    </row>
    <row r="29" spans="1:7" ht="15.75" thickBot="1" x14ac:dyDescent="0.3">
      <c r="A29" s="110" t="s">
        <v>19</v>
      </c>
      <c r="B29" s="111"/>
      <c r="C29" s="111"/>
      <c r="D29" s="111"/>
      <c r="E29" s="112" t="s">
        <v>20</v>
      </c>
      <c r="F29" s="112"/>
      <c r="G29" s="113"/>
    </row>
  </sheetData>
  <sheetProtection algorithmName="SHA-512" hashValue="mPiOXPZx1Chc+JEpKMp8affZwyijIe+QCu59vxk1Yo3H01csV+faIKo8fK+3MMWLOUDfdqfU9EVW1rH23q2OTw==" saltValue="NhYTP0sYYkHag2OsAjbvTA==" spinCount="100000" sheet="1" objects="1" scenarios="1"/>
  <protectedRanges>
    <protectedRange algorithmName="SHA-512" hashValue="l4orGsDtMHEcEN+BJKI1pqLFMmGUjiS84MrVUq7PAQx/+aQSJvPM4sWniDppLShVXTVJsm0Xb8xiP3bs2QqFkg==" saltValue="W/Cl7mPtfs9dHuS1IDB8XQ==" spinCount="100000" sqref="A17:E18" name="Rango1"/>
  </protectedRanges>
  <mergeCells count="43">
    <mergeCell ref="A6:C6"/>
    <mergeCell ref="D6:G6"/>
    <mergeCell ref="A1:B4"/>
    <mergeCell ref="C1:E1"/>
    <mergeCell ref="C2:E4"/>
    <mergeCell ref="F4:G4"/>
    <mergeCell ref="A5:G5"/>
    <mergeCell ref="A7:C7"/>
    <mergeCell ref="D7:G7"/>
    <mergeCell ref="A8:C8"/>
    <mergeCell ref="D8:G8"/>
    <mergeCell ref="A9:D9"/>
    <mergeCell ref="E9:G9"/>
    <mergeCell ref="A10:A11"/>
    <mergeCell ref="B10:C11"/>
    <mergeCell ref="D10:G10"/>
    <mergeCell ref="F11:G11"/>
    <mergeCell ref="B12:C12"/>
    <mergeCell ref="F12:G12"/>
    <mergeCell ref="A20:G20"/>
    <mergeCell ref="B16:C16"/>
    <mergeCell ref="F16:G16"/>
    <mergeCell ref="B13:C13"/>
    <mergeCell ref="F13:G13"/>
    <mergeCell ref="B14:C14"/>
    <mergeCell ref="F14:G14"/>
    <mergeCell ref="B15:C15"/>
    <mergeCell ref="F15:G15"/>
    <mergeCell ref="B17:D17"/>
    <mergeCell ref="F17:G17"/>
    <mergeCell ref="A18:D18"/>
    <mergeCell ref="F18:G18"/>
    <mergeCell ref="A19:G19"/>
    <mergeCell ref="A28:D28"/>
    <mergeCell ref="E28:G28"/>
    <mergeCell ref="A29:D29"/>
    <mergeCell ref="E29:G29"/>
    <mergeCell ref="A21:G21"/>
    <mergeCell ref="A22:G22"/>
    <mergeCell ref="A23:G23"/>
    <mergeCell ref="A24:G24"/>
    <mergeCell ref="A25:D27"/>
    <mergeCell ref="E25:G27"/>
  </mergeCells>
  <pageMargins left="0.7" right="0.7" top="0.75" bottom="0.75" header="0.3" footer="0.3"/>
  <pageSetup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topLeftCell="A19" zoomScaleNormal="100" zoomScaleSheetLayoutView="100" workbookViewId="0">
      <selection activeCell="F18" sqref="F18:G18"/>
    </sheetView>
  </sheetViews>
  <sheetFormatPr baseColWidth="10" defaultRowHeight="15" x14ac:dyDescent="0.25"/>
  <cols>
    <col min="1" max="1" width="6" customWidth="1"/>
    <col min="2" max="2" width="10.28515625" customWidth="1"/>
    <col min="3" max="3" width="17.5703125" style="1" customWidth="1"/>
    <col min="4" max="4" width="27.85546875" customWidth="1"/>
    <col min="5" max="5" width="16.42578125" customWidth="1"/>
    <col min="6" max="6" width="15.85546875" customWidth="1"/>
    <col min="7" max="7" width="19" customWidth="1"/>
  </cols>
  <sheetData>
    <row r="1" spans="1:7" x14ac:dyDescent="0.25">
      <c r="A1" s="155"/>
      <c r="B1" s="156"/>
      <c r="C1" s="158" t="s">
        <v>10</v>
      </c>
      <c r="D1" s="159"/>
      <c r="E1" s="159"/>
      <c r="F1" s="6" t="s">
        <v>23</v>
      </c>
      <c r="G1" s="8" t="s">
        <v>61</v>
      </c>
    </row>
    <row r="2" spans="1:7" x14ac:dyDescent="0.25">
      <c r="A2" s="101"/>
      <c r="B2" s="105"/>
      <c r="C2" s="160" t="s">
        <v>28</v>
      </c>
      <c r="D2" s="160"/>
      <c r="E2" s="161"/>
      <c r="F2" s="7" t="s">
        <v>25</v>
      </c>
      <c r="G2" s="27">
        <v>1</v>
      </c>
    </row>
    <row r="3" spans="1:7" x14ac:dyDescent="0.25">
      <c r="A3" s="101"/>
      <c r="B3" s="105"/>
      <c r="C3" s="160"/>
      <c r="D3" s="160"/>
      <c r="E3" s="161"/>
      <c r="F3" s="7" t="s">
        <v>24</v>
      </c>
      <c r="G3" s="10">
        <v>44224</v>
      </c>
    </row>
    <row r="4" spans="1:7" ht="15.75" thickBot="1" x14ac:dyDescent="0.3">
      <c r="A4" s="157"/>
      <c r="B4" s="113"/>
      <c r="C4" s="162"/>
      <c r="D4" s="162"/>
      <c r="E4" s="163"/>
      <c r="F4" s="164" t="s">
        <v>26</v>
      </c>
      <c r="G4" s="165"/>
    </row>
    <row r="5" spans="1:7" x14ac:dyDescent="0.25">
      <c r="A5" s="101"/>
      <c r="B5" s="102"/>
      <c r="C5" s="102"/>
      <c r="D5" s="102"/>
      <c r="E5" s="102"/>
      <c r="F5" s="102"/>
      <c r="G5" s="105"/>
    </row>
    <row r="6" spans="1:7" ht="21" customHeight="1" x14ac:dyDescent="0.25">
      <c r="A6" s="151" t="s">
        <v>11</v>
      </c>
      <c r="B6" s="152"/>
      <c r="C6" s="152"/>
      <c r="D6" s="193" t="s">
        <v>122</v>
      </c>
      <c r="E6" s="193"/>
      <c r="F6" s="193"/>
      <c r="G6" s="324"/>
    </row>
    <row r="7" spans="1:7" ht="28.5" customHeight="1" x14ac:dyDescent="0.25">
      <c r="A7" s="142" t="s">
        <v>64</v>
      </c>
      <c r="B7" s="137"/>
      <c r="C7" s="138"/>
      <c r="D7" s="139" t="s">
        <v>67</v>
      </c>
      <c r="E7" s="140"/>
      <c r="F7" s="140"/>
      <c r="G7" s="141"/>
    </row>
    <row r="8" spans="1:7" ht="36.75" customHeight="1" x14ac:dyDescent="0.25">
      <c r="A8" s="142" t="s">
        <v>12</v>
      </c>
      <c r="B8" s="137"/>
      <c r="C8" s="138"/>
      <c r="D8" s="143" t="s">
        <v>94</v>
      </c>
      <c r="E8" s="144"/>
      <c r="F8" s="144"/>
      <c r="G8" s="145"/>
    </row>
    <row r="9" spans="1:7" ht="38.25" customHeight="1" x14ac:dyDescent="0.25">
      <c r="A9" s="146" t="s">
        <v>63</v>
      </c>
      <c r="B9" s="147"/>
      <c r="C9" s="147"/>
      <c r="D9" s="148"/>
      <c r="E9" s="149" t="s">
        <v>95</v>
      </c>
      <c r="F9" s="149"/>
      <c r="G9" s="150"/>
    </row>
    <row r="10" spans="1:7" ht="19.5" customHeight="1" x14ac:dyDescent="0.25">
      <c r="A10" s="129" t="s">
        <v>62</v>
      </c>
      <c r="B10" s="130" t="s">
        <v>13</v>
      </c>
      <c r="C10" s="131"/>
      <c r="D10" s="132" t="s">
        <v>14</v>
      </c>
      <c r="E10" s="132"/>
      <c r="F10" s="132"/>
      <c r="G10" s="133"/>
    </row>
    <row r="11" spans="1:7" ht="39" customHeight="1" x14ac:dyDescent="0.25">
      <c r="A11" s="129"/>
      <c r="B11" s="174"/>
      <c r="C11" s="175"/>
      <c r="D11" s="32" t="s">
        <v>15</v>
      </c>
      <c r="E11" s="32" t="s">
        <v>16</v>
      </c>
      <c r="F11" s="181" t="s">
        <v>17</v>
      </c>
      <c r="G11" s="182"/>
    </row>
    <row r="12" spans="1:7" ht="90" customHeight="1" x14ac:dyDescent="0.25">
      <c r="A12" s="13">
        <v>1</v>
      </c>
      <c r="B12" s="96" t="s">
        <v>338</v>
      </c>
      <c r="C12" s="96"/>
      <c r="D12" s="23" t="s">
        <v>341</v>
      </c>
      <c r="E12" s="25">
        <v>10</v>
      </c>
      <c r="F12" s="264" t="s">
        <v>344</v>
      </c>
      <c r="G12" s="332"/>
    </row>
    <row r="13" spans="1:7" ht="67.5" customHeight="1" x14ac:dyDescent="0.25">
      <c r="A13" s="13">
        <v>2</v>
      </c>
      <c r="B13" s="96" t="s">
        <v>339</v>
      </c>
      <c r="C13" s="96"/>
      <c r="D13" s="23" t="s">
        <v>342</v>
      </c>
      <c r="E13" s="25">
        <v>10</v>
      </c>
      <c r="F13" s="264" t="s">
        <v>373</v>
      </c>
      <c r="G13" s="332"/>
    </row>
    <row r="14" spans="1:7" ht="133.5" customHeight="1" x14ac:dyDescent="0.25">
      <c r="A14" s="13">
        <v>3</v>
      </c>
      <c r="B14" s="96" t="s">
        <v>340</v>
      </c>
      <c r="C14" s="96"/>
      <c r="D14" s="23" t="s">
        <v>343</v>
      </c>
      <c r="E14" s="25">
        <v>10</v>
      </c>
      <c r="F14" s="264" t="s">
        <v>369</v>
      </c>
      <c r="G14" s="332"/>
    </row>
    <row r="15" spans="1:7" ht="339.75" customHeight="1" x14ac:dyDescent="0.25">
      <c r="A15" s="13">
        <v>4</v>
      </c>
      <c r="B15" s="325" t="s">
        <v>337</v>
      </c>
      <c r="C15" s="325"/>
      <c r="D15" s="23" t="s">
        <v>337</v>
      </c>
      <c r="E15" s="25">
        <v>10</v>
      </c>
      <c r="F15" s="274" t="s">
        <v>98</v>
      </c>
      <c r="G15" s="263"/>
    </row>
    <row r="16" spans="1:7" ht="157.5" customHeight="1" x14ac:dyDescent="0.25">
      <c r="A16" s="13">
        <v>5</v>
      </c>
      <c r="B16" s="314" t="s">
        <v>206</v>
      </c>
      <c r="C16" s="315"/>
      <c r="D16" s="23" t="s">
        <v>206</v>
      </c>
      <c r="E16" s="25">
        <v>10</v>
      </c>
      <c r="F16" s="274" t="s">
        <v>370</v>
      </c>
      <c r="G16" s="263"/>
    </row>
    <row r="17" spans="1:7" ht="238.5" customHeight="1" x14ac:dyDescent="0.25">
      <c r="A17" s="13">
        <v>6</v>
      </c>
      <c r="B17" s="314" t="s">
        <v>207</v>
      </c>
      <c r="C17" s="315"/>
      <c r="D17" s="23" t="s">
        <v>372</v>
      </c>
      <c r="E17" s="25">
        <v>10</v>
      </c>
      <c r="F17" s="274" t="s">
        <v>371</v>
      </c>
      <c r="G17" s="263"/>
    </row>
    <row r="18" spans="1:7" ht="191.25" customHeight="1" x14ac:dyDescent="0.25">
      <c r="A18" s="14">
        <v>7</v>
      </c>
      <c r="B18" s="325" t="s">
        <v>346</v>
      </c>
      <c r="C18" s="325"/>
      <c r="D18" s="23" t="s">
        <v>347</v>
      </c>
      <c r="E18" s="28">
        <v>1</v>
      </c>
      <c r="F18" s="93" t="s">
        <v>374</v>
      </c>
      <c r="G18" s="95"/>
    </row>
    <row r="19" spans="1:7" ht="31.5" customHeight="1" x14ac:dyDescent="0.25">
      <c r="A19" s="15">
        <f>$A18*10</f>
        <v>70</v>
      </c>
      <c r="B19" s="117" t="s">
        <v>21</v>
      </c>
      <c r="C19" s="117"/>
      <c r="D19" s="118"/>
      <c r="E19" s="25">
        <f>SUM(E12:E18)</f>
        <v>61</v>
      </c>
      <c r="F19" s="119"/>
      <c r="G19" s="120"/>
    </row>
    <row r="20" spans="1:7" ht="41.25" customHeight="1" x14ac:dyDescent="0.25">
      <c r="A20" s="121" t="s">
        <v>22</v>
      </c>
      <c r="B20" s="122"/>
      <c r="C20" s="122"/>
      <c r="D20" s="122"/>
      <c r="E20" s="5">
        <f>E19*1/A19</f>
        <v>0.87142857142857144</v>
      </c>
      <c r="F20" s="119"/>
      <c r="G20" s="120"/>
    </row>
    <row r="21" spans="1:7" ht="57.75" customHeight="1" x14ac:dyDescent="0.25">
      <c r="A21" s="123" t="s">
        <v>348</v>
      </c>
      <c r="B21" s="124"/>
      <c r="C21" s="124"/>
      <c r="D21" s="124"/>
      <c r="E21" s="124"/>
      <c r="F21" s="124"/>
      <c r="G21" s="125"/>
    </row>
    <row r="22" spans="1:7" ht="22.5" customHeight="1" x14ac:dyDescent="0.25">
      <c r="A22" s="114" t="s">
        <v>18</v>
      </c>
      <c r="B22" s="115"/>
      <c r="C22" s="115"/>
      <c r="D22" s="115"/>
      <c r="E22" s="115"/>
      <c r="F22" s="115"/>
      <c r="G22" s="116"/>
    </row>
    <row r="23" spans="1:7" ht="48" customHeight="1" x14ac:dyDescent="0.25">
      <c r="A23" s="178" t="s">
        <v>288</v>
      </c>
      <c r="B23" s="179"/>
      <c r="C23" s="179"/>
      <c r="D23" s="179"/>
      <c r="E23" s="179"/>
      <c r="F23" s="179"/>
      <c r="G23" s="180"/>
    </row>
    <row r="24" spans="1:7" ht="52.5" customHeight="1" x14ac:dyDescent="0.25">
      <c r="A24" s="321" t="s">
        <v>349</v>
      </c>
      <c r="B24" s="322"/>
      <c r="C24" s="322"/>
      <c r="D24" s="322"/>
      <c r="E24" s="322"/>
      <c r="F24" s="322"/>
      <c r="G24" s="323"/>
    </row>
    <row r="25" spans="1:7" ht="31.5" customHeight="1" x14ac:dyDescent="0.25">
      <c r="A25" s="185" t="s">
        <v>351</v>
      </c>
      <c r="B25" s="208"/>
      <c r="C25" s="208"/>
      <c r="D25" s="208"/>
      <c r="E25" s="208"/>
      <c r="F25" s="208"/>
      <c r="G25" s="209"/>
    </row>
    <row r="26" spans="1:7" ht="26.25" customHeight="1" x14ac:dyDescent="0.25">
      <c r="A26" s="169" t="s">
        <v>350</v>
      </c>
      <c r="B26" s="176"/>
      <c r="C26" s="176"/>
      <c r="D26" s="176"/>
      <c r="E26" s="176"/>
      <c r="F26" s="176"/>
      <c r="G26" s="177"/>
    </row>
    <row r="27" spans="1:7" ht="15" customHeight="1" x14ac:dyDescent="0.25">
      <c r="A27" s="114" t="s">
        <v>0</v>
      </c>
      <c r="B27" s="115"/>
      <c r="C27" s="115"/>
      <c r="D27" s="115"/>
      <c r="E27" s="115"/>
      <c r="F27" s="115"/>
      <c r="G27" s="116"/>
    </row>
    <row r="28" spans="1:7" x14ac:dyDescent="0.25">
      <c r="A28" s="98" t="s">
        <v>123</v>
      </c>
      <c r="B28" s="99"/>
      <c r="C28" s="99"/>
      <c r="D28" s="100"/>
      <c r="E28" s="104" t="s">
        <v>123</v>
      </c>
      <c r="F28" s="102"/>
      <c r="G28" s="105"/>
    </row>
    <row r="29" spans="1:7" x14ac:dyDescent="0.25">
      <c r="A29" s="101"/>
      <c r="B29" s="102"/>
      <c r="C29" s="102"/>
      <c r="D29" s="103"/>
      <c r="E29" s="104"/>
      <c r="F29" s="102"/>
      <c r="G29" s="105"/>
    </row>
    <row r="30" spans="1:7" ht="15.75" thickBot="1" x14ac:dyDescent="0.3">
      <c r="A30" s="101"/>
      <c r="B30" s="102"/>
      <c r="C30" s="102"/>
      <c r="D30" s="103"/>
      <c r="E30" s="104"/>
      <c r="F30" s="102"/>
      <c r="G30" s="105"/>
    </row>
    <row r="31" spans="1:7" ht="15.75" thickBot="1" x14ac:dyDescent="0.3">
      <c r="A31" s="106" t="s">
        <v>72</v>
      </c>
      <c r="B31" s="107"/>
      <c r="C31" s="107"/>
      <c r="D31" s="107"/>
      <c r="E31" s="108" t="s">
        <v>96</v>
      </c>
      <c r="F31" s="108"/>
      <c r="G31" s="109"/>
    </row>
    <row r="32" spans="1:7" ht="15.75" thickBot="1" x14ac:dyDescent="0.3">
      <c r="A32" s="110" t="s">
        <v>19</v>
      </c>
      <c r="B32" s="111"/>
      <c r="C32" s="111"/>
      <c r="D32" s="111"/>
      <c r="E32" s="112" t="s">
        <v>20</v>
      </c>
      <c r="F32" s="112"/>
      <c r="G32" s="113"/>
    </row>
  </sheetData>
  <sheetProtection algorithmName="SHA-512" hashValue="LtcR3M0Kta0UWNjvK185/6gzKAK9NFUc6Mcw4QK6gLdJaDdTx9nPSmjbrQTBxi1AEBbWIviBwkGlK03YZJTZFw==" saltValue="6Xkp5f+Xxl5X+0Fzxlo73w==" spinCount="100000" sheet="1" objects="1" scenarios="1"/>
  <protectedRanges>
    <protectedRange algorithmName="SHA-512" hashValue="l4orGsDtMHEcEN+BJKI1pqLFMmGUjiS84MrVUq7PAQx/+aQSJvPM4sWniDppLShVXTVJsm0Xb8xiP3bs2QqFkg==" saltValue="W/Cl7mPtfs9dHuS1IDB8XQ==" spinCount="100000" sqref="A19:E20" name="Rango1"/>
  </protectedRanges>
  <mergeCells count="48">
    <mergeCell ref="A25:G25"/>
    <mergeCell ref="A6:C6"/>
    <mergeCell ref="D6:G6"/>
    <mergeCell ref="A1:B4"/>
    <mergeCell ref="C1:E1"/>
    <mergeCell ref="C2:E4"/>
    <mergeCell ref="F4:G4"/>
    <mergeCell ref="A5:G5"/>
    <mergeCell ref="A7:C7"/>
    <mergeCell ref="D7:G7"/>
    <mergeCell ref="A8:C8"/>
    <mergeCell ref="D8:G8"/>
    <mergeCell ref="A9:D9"/>
    <mergeCell ref="E9:G9"/>
    <mergeCell ref="A10:A11"/>
    <mergeCell ref="B10:C11"/>
    <mergeCell ref="D10:G10"/>
    <mergeCell ref="F11:G11"/>
    <mergeCell ref="B12:C12"/>
    <mergeCell ref="F12:G12"/>
    <mergeCell ref="B13:C13"/>
    <mergeCell ref="F13:G13"/>
    <mergeCell ref="B14:C14"/>
    <mergeCell ref="F14:G14"/>
    <mergeCell ref="B15:C15"/>
    <mergeCell ref="F15:G15"/>
    <mergeCell ref="A24:G24"/>
    <mergeCell ref="F18:G18"/>
    <mergeCell ref="B19:D19"/>
    <mergeCell ref="F19:G19"/>
    <mergeCell ref="B16:C16"/>
    <mergeCell ref="F16:G16"/>
    <mergeCell ref="B17:C17"/>
    <mergeCell ref="F17:G17"/>
    <mergeCell ref="B18:C18"/>
    <mergeCell ref="A20:D20"/>
    <mergeCell ref="F20:G20"/>
    <mergeCell ref="A21:G21"/>
    <mergeCell ref="A22:G22"/>
    <mergeCell ref="A23:G23"/>
    <mergeCell ref="A32:D32"/>
    <mergeCell ref="E32:G32"/>
    <mergeCell ref="A26:G26"/>
    <mergeCell ref="A27:G27"/>
    <mergeCell ref="A28:D30"/>
    <mergeCell ref="E28:G30"/>
    <mergeCell ref="A31:D31"/>
    <mergeCell ref="E31:G31"/>
  </mergeCells>
  <pageMargins left="0.7" right="0.7" top="0.75" bottom="0.7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topLeftCell="A22" zoomScale="106" zoomScaleNormal="100" zoomScaleSheetLayoutView="106" workbookViewId="0">
      <selection activeCell="E14" sqref="E14"/>
    </sheetView>
  </sheetViews>
  <sheetFormatPr baseColWidth="10" defaultRowHeight="15" x14ac:dyDescent="0.25"/>
  <cols>
    <col min="1" max="1" width="6" customWidth="1"/>
    <col min="2" max="2" width="8.7109375" customWidth="1"/>
    <col min="3" max="3" width="13.140625" style="1" customWidth="1"/>
    <col min="4" max="4" width="29.28515625" customWidth="1"/>
    <col min="5" max="5" width="19.85546875" customWidth="1"/>
    <col min="6" max="6" width="15.85546875" customWidth="1"/>
    <col min="7" max="7" width="19" customWidth="1"/>
  </cols>
  <sheetData>
    <row r="1" spans="1:7" x14ac:dyDescent="0.25">
      <c r="A1" s="155"/>
      <c r="B1" s="156"/>
      <c r="C1" s="158" t="s">
        <v>10</v>
      </c>
      <c r="D1" s="159"/>
      <c r="E1" s="159"/>
      <c r="F1" s="6" t="s">
        <v>23</v>
      </c>
      <c r="G1" s="8" t="s">
        <v>61</v>
      </c>
    </row>
    <row r="2" spans="1:7" x14ac:dyDescent="0.25">
      <c r="A2" s="101"/>
      <c r="B2" s="105"/>
      <c r="C2" s="160" t="s">
        <v>28</v>
      </c>
      <c r="D2" s="160"/>
      <c r="E2" s="161"/>
      <c r="F2" s="7" t="s">
        <v>25</v>
      </c>
      <c r="G2" s="27">
        <v>1</v>
      </c>
    </row>
    <row r="3" spans="1:7" x14ac:dyDescent="0.25">
      <c r="A3" s="101"/>
      <c r="B3" s="105"/>
      <c r="C3" s="160"/>
      <c r="D3" s="160"/>
      <c r="E3" s="161"/>
      <c r="F3" s="7" t="s">
        <v>24</v>
      </c>
      <c r="G3" s="10">
        <v>44224</v>
      </c>
    </row>
    <row r="4" spans="1:7" ht="15.75" thickBot="1" x14ac:dyDescent="0.3">
      <c r="A4" s="157"/>
      <c r="B4" s="113"/>
      <c r="C4" s="162"/>
      <c r="D4" s="162"/>
      <c r="E4" s="163"/>
      <c r="F4" s="164" t="s">
        <v>26</v>
      </c>
      <c r="G4" s="165"/>
    </row>
    <row r="5" spans="1:7" x14ac:dyDescent="0.25">
      <c r="A5" s="101"/>
      <c r="B5" s="102"/>
      <c r="C5" s="102"/>
      <c r="D5" s="102"/>
      <c r="E5" s="102"/>
      <c r="F5" s="102"/>
      <c r="G5" s="105"/>
    </row>
    <row r="6" spans="1:7" ht="21" customHeight="1" x14ac:dyDescent="0.25">
      <c r="A6" s="151" t="s">
        <v>11</v>
      </c>
      <c r="B6" s="152"/>
      <c r="C6" s="152"/>
      <c r="D6" s="153" t="s">
        <v>122</v>
      </c>
      <c r="E6" s="153"/>
      <c r="F6" s="153"/>
      <c r="G6" s="154"/>
    </row>
    <row r="7" spans="1:7" ht="28.5" customHeight="1" x14ac:dyDescent="0.25">
      <c r="A7" s="142" t="s">
        <v>64</v>
      </c>
      <c r="B7" s="137"/>
      <c r="C7" s="138"/>
      <c r="D7" s="139" t="s">
        <v>67</v>
      </c>
      <c r="E7" s="140"/>
      <c r="F7" s="140"/>
      <c r="G7" s="141"/>
    </row>
    <row r="8" spans="1:7" x14ac:dyDescent="0.25">
      <c r="A8" s="142" t="s">
        <v>12</v>
      </c>
      <c r="B8" s="137"/>
      <c r="C8" s="138"/>
      <c r="D8" s="143" t="s">
        <v>74</v>
      </c>
      <c r="E8" s="144"/>
      <c r="F8" s="144"/>
      <c r="G8" s="145"/>
    </row>
    <row r="9" spans="1:7" ht="38.25" customHeight="1" x14ac:dyDescent="0.25">
      <c r="A9" s="146" t="s">
        <v>63</v>
      </c>
      <c r="B9" s="147"/>
      <c r="C9" s="147"/>
      <c r="D9" s="148"/>
      <c r="E9" s="149" t="s">
        <v>75</v>
      </c>
      <c r="F9" s="149"/>
      <c r="G9" s="150"/>
    </row>
    <row r="10" spans="1:7" ht="19.5" customHeight="1" x14ac:dyDescent="0.25">
      <c r="A10" s="129" t="s">
        <v>62</v>
      </c>
      <c r="B10" s="130" t="s">
        <v>13</v>
      </c>
      <c r="C10" s="131"/>
      <c r="D10" s="132" t="s">
        <v>14</v>
      </c>
      <c r="E10" s="132"/>
      <c r="F10" s="132"/>
      <c r="G10" s="133"/>
    </row>
    <row r="11" spans="1:7" ht="39" customHeight="1" x14ac:dyDescent="0.25">
      <c r="A11" s="129"/>
      <c r="B11" s="174"/>
      <c r="C11" s="175"/>
      <c r="D11" s="32" t="s">
        <v>15</v>
      </c>
      <c r="E11" s="32" t="s">
        <v>16</v>
      </c>
      <c r="F11" s="181" t="s">
        <v>17</v>
      </c>
      <c r="G11" s="182"/>
    </row>
    <row r="12" spans="1:7" ht="114.75" customHeight="1" x14ac:dyDescent="0.25">
      <c r="A12" s="13">
        <v>1</v>
      </c>
      <c r="B12" s="96" t="s">
        <v>76</v>
      </c>
      <c r="C12" s="96"/>
      <c r="D12" s="25" t="s">
        <v>85</v>
      </c>
      <c r="E12" s="25">
        <v>1</v>
      </c>
      <c r="F12" s="96" t="s">
        <v>209</v>
      </c>
      <c r="G12" s="97"/>
    </row>
    <row r="13" spans="1:7" ht="117" customHeight="1" x14ac:dyDescent="0.25">
      <c r="A13" s="13">
        <v>2</v>
      </c>
      <c r="B13" s="94" t="s">
        <v>77</v>
      </c>
      <c r="C13" s="96"/>
      <c r="D13" s="24" t="s">
        <v>86</v>
      </c>
      <c r="E13" s="25">
        <v>10</v>
      </c>
      <c r="F13" s="96" t="s">
        <v>210</v>
      </c>
      <c r="G13" s="170"/>
    </row>
    <row r="14" spans="1:7" ht="144.75" customHeight="1" x14ac:dyDescent="0.25">
      <c r="A14" s="13">
        <v>3</v>
      </c>
      <c r="B14" s="94" t="s">
        <v>78</v>
      </c>
      <c r="C14" s="96"/>
      <c r="D14" s="22" t="s">
        <v>87</v>
      </c>
      <c r="E14" s="25">
        <v>10</v>
      </c>
      <c r="F14" s="96" t="s">
        <v>99</v>
      </c>
      <c r="G14" s="170"/>
    </row>
    <row r="15" spans="1:7" ht="146.25" customHeight="1" x14ac:dyDescent="0.25">
      <c r="A15" s="13">
        <v>4</v>
      </c>
      <c r="B15" s="93" t="s">
        <v>79</v>
      </c>
      <c r="C15" s="94"/>
      <c r="D15" s="24" t="s">
        <v>88</v>
      </c>
      <c r="E15" s="25">
        <v>1</v>
      </c>
      <c r="F15" s="93" t="s">
        <v>100</v>
      </c>
      <c r="G15" s="95"/>
    </row>
    <row r="16" spans="1:7" ht="90.75" customHeight="1" x14ac:dyDescent="0.25">
      <c r="A16" s="13">
        <v>5</v>
      </c>
      <c r="B16" s="93" t="s">
        <v>80</v>
      </c>
      <c r="C16" s="94"/>
      <c r="D16" s="24" t="s">
        <v>89</v>
      </c>
      <c r="E16" s="25">
        <v>10</v>
      </c>
      <c r="F16" s="93" t="s">
        <v>101</v>
      </c>
      <c r="G16" s="95"/>
    </row>
    <row r="17" spans="1:7" ht="90.75" customHeight="1" x14ac:dyDescent="0.25">
      <c r="A17" s="13">
        <v>6</v>
      </c>
      <c r="B17" s="93" t="s">
        <v>81</v>
      </c>
      <c r="C17" s="94"/>
      <c r="D17" s="24" t="s">
        <v>90</v>
      </c>
      <c r="E17" s="25">
        <v>10</v>
      </c>
      <c r="F17" s="93" t="s">
        <v>102</v>
      </c>
      <c r="G17" s="95"/>
    </row>
    <row r="18" spans="1:7" ht="123" customHeight="1" x14ac:dyDescent="0.25">
      <c r="A18" s="13">
        <v>7</v>
      </c>
      <c r="B18" s="94" t="s">
        <v>82</v>
      </c>
      <c r="C18" s="96"/>
      <c r="D18" s="24" t="s">
        <v>91</v>
      </c>
      <c r="E18" s="25">
        <v>8</v>
      </c>
      <c r="F18" s="93" t="s">
        <v>103</v>
      </c>
      <c r="G18" s="95"/>
    </row>
    <row r="19" spans="1:7" ht="123" customHeight="1" x14ac:dyDescent="0.25">
      <c r="A19" s="13">
        <v>8</v>
      </c>
      <c r="B19" s="96" t="s">
        <v>83</v>
      </c>
      <c r="C19" s="96"/>
      <c r="D19" s="24" t="s">
        <v>92</v>
      </c>
      <c r="E19" s="25">
        <v>7</v>
      </c>
      <c r="F19" s="96" t="s">
        <v>104</v>
      </c>
      <c r="G19" s="170"/>
    </row>
    <row r="20" spans="1:7" ht="52.5" customHeight="1" x14ac:dyDescent="0.25">
      <c r="A20" s="14">
        <v>9</v>
      </c>
      <c r="B20" s="183" t="s">
        <v>84</v>
      </c>
      <c r="C20" s="184"/>
      <c r="D20" s="24" t="s">
        <v>93</v>
      </c>
      <c r="E20" s="28">
        <v>10</v>
      </c>
      <c r="F20" s="96" t="s">
        <v>119</v>
      </c>
      <c r="G20" s="97"/>
    </row>
    <row r="21" spans="1:7" ht="31.5" customHeight="1" x14ac:dyDescent="0.25">
      <c r="A21" s="15">
        <f>$A20*10</f>
        <v>90</v>
      </c>
      <c r="B21" s="117" t="s">
        <v>21</v>
      </c>
      <c r="C21" s="117"/>
      <c r="D21" s="118"/>
      <c r="E21" s="25">
        <f>SUM(E12:E20)</f>
        <v>67</v>
      </c>
      <c r="F21" s="119"/>
      <c r="G21" s="120"/>
    </row>
    <row r="22" spans="1:7" ht="41.25" customHeight="1" x14ac:dyDescent="0.25">
      <c r="A22" s="121" t="s">
        <v>22</v>
      </c>
      <c r="B22" s="122"/>
      <c r="C22" s="122"/>
      <c r="D22" s="122"/>
      <c r="E22" s="5">
        <f>E21*1/A21</f>
        <v>0.74444444444444446</v>
      </c>
      <c r="F22" s="119"/>
      <c r="G22" s="120"/>
    </row>
    <row r="23" spans="1:7" ht="47.25" customHeight="1" x14ac:dyDescent="0.25">
      <c r="A23" s="123" t="s">
        <v>208</v>
      </c>
      <c r="B23" s="124"/>
      <c r="C23" s="124"/>
      <c r="D23" s="124"/>
      <c r="E23" s="124"/>
      <c r="F23" s="124"/>
      <c r="G23" s="125"/>
    </row>
    <row r="24" spans="1:7" ht="22.5" customHeight="1" x14ac:dyDescent="0.25">
      <c r="A24" s="114" t="s">
        <v>18</v>
      </c>
      <c r="B24" s="115"/>
      <c r="C24" s="115"/>
      <c r="D24" s="115"/>
      <c r="E24" s="115"/>
      <c r="F24" s="115"/>
      <c r="G24" s="116"/>
    </row>
    <row r="25" spans="1:7" ht="44.25" customHeight="1" x14ac:dyDescent="0.25">
      <c r="A25" s="185" t="s">
        <v>211</v>
      </c>
      <c r="B25" s="186"/>
      <c r="C25" s="186"/>
      <c r="D25" s="186"/>
      <c r="E25" s="186"/>
      <c r="F25" s="186"/>
      <c r="G25" s="187"/>
    </row>
    <row r="26" spans="1:7" ht="29.25" customHeight="1" x14ac:dyDescent="0.25">
      <c r="A26" s="169" t="s">
        <v>212</v>
      </c>
      <c r="B26" s="127"/>
      <c r="C26" s="127"/>
      <c r="D26" s="127"/>
      <c r="E26" s="127"/>
      <c r="F26" s="127"/>
      <c r="G26" s="128"/>
    </row>
    <row r="27" spans="1:7" ht="15" customHeight="1" x14ac:dyDescent="0.25">
      <c r="A27" s="126"/>
      <c r="B27" s="127"/>
      <c r="C27" s="127"/>
      <c r="D27" s="127"/>
      <c r="E27" s="127"/>
      <c r="F27" s="127"/>
      <c r="G27" s="128"/>
    </row>
    <row r="28" spans="1:7" ht="15" customHeight="1" x14ac:dyDescent="0.25">
      <c r="A28" s="114" t="s">
        <v>0</v>
      </c>
      <c r="B28" s="115"/>
      <c r="C28" s="115"/>
      <c r="D28" s="115"/>
      <c r="E28" s="115"/>
      <c r="F28" s="115"/>
      <c r="G28" s="116"/>
    </row>
    <row r="29" spans="1:7" x14ac:dyDescent="0.25">
      <c r="A29" s="98" t="s">
        <v>123</v>
      </c>
      <c r="B29" s="99"/>
      <c r="C29" s="99"/>
      <c r="D29" s="100"/>
      <c r="E29" s="104" t="s">
        <v>123</v>
      </c>
      <c r="F29" s="102"/>
      <c r="G29" s="105"/>
    </row>
    <row r="30" spans="1:7" x14ac:dyDescent="0.25">
      <c r="A30" s="101"/>
      <c r="B30" s="102"/>
      <c r="C30" s="102"/>
      <c r="D30" s="103"/>
      <c r="E30" s="104"/>
      <c r="F30" s="102"/>
      <c r="G30" s="105"/>
    </row>
    <row r="31" spans="1:7" ht="6" customHeight="1" thickBot="1" x14ac:dyDescent="0.3">
      <c r="A31" s="101"/>
      <c r="B31" s="102"/>
      <c r="C31" s="102"/>
      <c r="D31" s="103"/>
      <c r="E31" s="104"/>
      <c r="F31" s="102"/>
      <c r="G31" s="105"/>
    </row>
    <row r="32" spans="1:7" ht="15.75" thickBot="1" x14ac:dyDescent="0.3">
      <c r="A32" s="106" t="s">
        <v>72</v>
      </c>
      <c r="B32" s="107"/>
      <c r="C32" s="107"/>
      <c r="D32" s="107"/>
      <c r="E32" s="108" t="s">
        <v>73</v>
      </c>
      <c r="F32" s="108"/>
      <c r="G32" s="109"/>
    </row>
    <row r="33" spans="1:7" ht="15.75" thickBot="1" x14ac:dyDescent="0.3">
      <c r="A33" s="110" t="s">
        <v>19</v>
      </c>
      <c r="B33" s="111"/>
      <c r="C33" s="111"/>
      <c r="D33" s="111"/>
      <c r="E33" s="112" t="s">
        <v>20</v>
      </c>
      <c r="F33" s="112"/>
      <c r="G33" s="113"/>
    </row>
  </sheetData>
  <sheetProtection algorithmName="SHA-512" hashValue="2SeaOSXtnT/o4zaQ9kVsV70eS80Ni/Fiw5S+VLSfWuMLGkHzru2LrR+8iWw0pPTnINDEkRdCpkVNVG4U9TrQpw==" saltValue="d5nRsAOgJsAHStRMlGZizQ==" spinCount="100000" sheet="1" objects="1" scenarios="1"/>
  <protectedRanges>
    <protectedRange algorithmName="SHA-512" hashValue="l4orGsDtMHEcEN+BJKI1pqLFMmGUjiS84MrVUq7PAQx/+aQSJvPM4sWniDppLShVXTVJsm0Xb8xiP3bs2QqFkg==" saltValue="W/Cl7mPtfs9dHuS1IDB8XQ==" spinCount="100000" sqref="A21:E22" name="Rango1"/>
  </protectedRanges>
  <mergeCells count="51">
    <mergeCell ref="A6:C6"/>
    <mergeCell ref="D6:G6"/>
    <mergeCell ref="A1:B4"/>
    <mergeCell ref="C1:E1"/>
    <mergeCell ref="C2:E4"/>
    <mergeCell ref="F4:G4"/>
    <mergeCell ref="A5:G5"/>
    <mergeCell ref="A7:C7"/>
    <mergeCell ref="D7:G7"/>
    <mergeCell ref="A8:C8"/>
    <mergeCell ref="D8:G8"/>
    <mergeCell ref="A9:D9"/>
    <mergeCell ref="E9:G9"/>
    <mergeCell ref="A10:A11"/>
    <mergeCell ref="B10:C11"/>
    <mergeCell ref="D10:G10"/>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A26:G26"/>
    <mergeCell ref="B19:C19"/>
    <mergeCell ref="F19:G19"/>
    <mergeCell ref="B20:C20"/>
    <mergeCell ref="F20:G20"/>
    <mergeCell ref="B21:D21"/>
    <mergeCell ref="F21:G21"/>
    <mergeCell ref="A22:D22"/>
    <mergeCell ref="F22:G22"/>
    <mergeCell ref="A23:G23"/>
    <mergeCell ref="A24:G24"/>
    <mergeCell ref="A25:G25"/>
    <mergeCell ref="A33:D33"/>
    <mergeCell ref="E33:G33"/>
    <mergeCell ref="A27:G27"/>
    <mergeCell ref="A28:G28"/>
    <mergeCell ref="A29:D31"/>
    <mergeCell ref="E29:G31"/>
    <mergeCell ref="A32:D32"/>
    <mergeCell ref="E32:G32"/>
  </mergeCells>
  <pageMargins left="0.7" right="0.7" top="0.75" bottom="0.75" header="0.3" footer="0.3"/>
  <pageSetup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topLeftCell="A20" zoomScaleNormal="100" zoomScaleSheetLayoutView="100" workbookViewId="0">
      <selection activeCell="E21" sqref="E21"/>
    </sheetView>
  </sheetViews>
  <sheetFormatPr baseColWidth="10" defaultRowHeight="15" x14ac:dyDescent="0.25"/>
  <cols>
    <col min="1" max="1" width="6" customWidth="1"/>
    <col min="2" max="2" width="8.7109375" customWidth="1"/>
    <col min="3" max="3" width="20.7109375" style="1" customWidth="1"/>
    <col min="4" max="4" width="26.7109375" customWidth="1"/>
    <col min="5" max="5" width="16.5703125" customWidth="1"/>
    <col min="6" max="6" width="15.85546875" customWidth="1"/>
    <col min="7" max="7" width="19" customWidth="1"/>
  </cols>
  <sheetData>
    <row r="1" spans="1:7" x14ac:dyDescent="0.25">
      <c r="A1" s="155"/>
      <c r="B1" s="156"/>
      <c r="C1" s="158" t="s">
        <v>10</v>
      </c>
      <c r="D1" s="159"/>
      <c r="E1" s="159"/>
      <c r="F1" s="6" t="s">
        <v>23</v>
      </c>
      <c r="G1" s="8" t="s">
        <v>61</v>
      </c>
    </row>
    <row r="2" spans="1:7" x14ac:dyDescent="0.25">
      <c r="A2" s="101"/>
      <c r="B2" s="105"/>
      <c r="C2" s="160" t="s">
        <v>28</v>
      </c>
      <c r="D2" s="160"/>
      <c r="E2" s="161"/>
      <c r="F2" s="7" t="s">
        <v>25</v>
      </c>
      <c r="G2" s="9">
        <v>1</v>
      </c>
    </row>
    <row r="3" spans="1:7" x14ac:dyDescent="0.25">
      <c r="A3" s="101"/>
      <c r="B3" s="105"/>
      <c r="C3" s="160"/>
      <c r="D3" s="160"/>
      <c r="E3" s="161"/>
      <c r="F3" s="7" t="s">
        <v>24</v>
      </c>
      <c r="G3" s="10">
        <v>44224</v>
      </c>
    </row>
    <row r="4" spans="1:7" ht="15.75" thickBot="1" x14ac:dyDescent="0.3">
      <c r="A4" s="157"/>
      <c r="B4" s="113"/>
      <c r="C4" s="162"/>
      <c r="D4" s="162"/>
      <c r="E4" s="163"/>
      <c r="F4" s="164" t="s">
        <v>26</v>
      </c>
      <c r="G4" s="165"/>
    </row>
    <row r="5" spans="1:7" x14ac:dyDescent="0.25">
      <c r="A5" s="101"/>
      <c r="B5" s="102"/>
      <c r="C5" s="102"/>
      <c r="D5" s="102"/>
      <c r="E5" s="102"/>
      <c r="F5" s="102"/>
      <c r="G5" s="105"/>
    </row>
    <row r="6" spans="1:7" ht="21" customHeight="1" x14ac:dyDescent="0.25">
      <c r="A6" s="151" t="s">
        <v>11</v>
      </c>
      <c r="B6" s="152"/>
      <c r="C6" s="152"/>
      <c r="D6" s="153" t="s">
        <v>122</v>
      </c>
      <c r="E6" s="153"/>
      <c r="F6" s="153"/>
      <c r="G6" s="154"/>
    </row>
    <row r="7" spans="1:7" ht="28.5" customHeight="1" x14ac:dyDescent="0.25">
      <c r="A7" s="136" t="s">
        <v>64</v>
      </c>
      <c r="B7" s="137"/>
      <c r="C7" s="138"/>
      <c r="D7" s="139" t="s">
        <v>67</v>
      </c>
      <c r="E7" s="140"/>
      <c r="F7" s="140"/>
      <c r="G7" s="141"/>
    </row>
    <row r="8" spans="1:7" ht="32.25" customHeight="1" x14ac:dyDescent="0.25">
      <c r="A8" s="142" t="s">
        <v>12</v>
      </c>
      <c r="B8" s="137"/>
      <c r="C8" s="138"/>
      <c r="D8" s="143" t="s">
        <v>68</v>
      </c>
      <c r="E8" s="144"/>
      <c r="F8" s="144"/>
      <c r="G8" s="145"/>
    </row>
    <row r="9" spans="1:7" ht="38.25" customHeight="1" x14ac:dyDescent="0.25">
      <c r="A9" s="146" t="s">
        <v>63</v>
      </c>
      <c r="B9" s="147"/>
      <c r="C9" s="147"/>
      <c r="D9" s="148"/>
      <c r="E9" s="202" t="s">
        <v>69</v>
      </c>
      <c r="F9" s="202"/>
      <c r="G9" s="331"/>
    </row>
    <row r="10" spans="1:7" ht="19.5" customHeight="1" x14ac:dyDescent="0.25">
      <c r="A10" s="188" t="s">
        <v>62</v>
      </c>
      <c r="B10" s="130" t="s">
        <v>13</v>
      </c>
      <c r="C10" s="131"/>
      <c r="D10" s="132" t="s">
        <v>14</v>
      </c>
      <c r="E10" s="132"/>
      <c r="F10" s="132"/>
      <c r="G10" s="133"/>
    </row>
    <row r="11" spans="1:7" ht="39" customHeight="1" x14ac:dyDescent="0.25">
      <c r="A11" s="188"/>
      <c r="B11" s="130"/>
      <c r="C11" s="131"/>
      <c r="D11" s="4" t="s">
        <v>15</v>
      </c>
      <c r="E11" s="4" t="s">
        <v>16</v>
      </c>
      <c r="F11" s="134" t="s">
        <v>17</v>
      </c>
      <c r="G11" s="135"/>
    </row>
    <row r="12" spans="1:7" ht="78.75" customHeight="1" x14ac:dyDescent="0.25">
      <c r="A12" s="13">
        <v>1</v>
      </c>
      <c r="B12" s="94" t="s">
        <v>220</v>
      </c>
      <c r="C12" s="96"/>
      <c r="D12" s="3" t="s">
        <v>70</v>
      </c>
      <c r="E12" s="3">
        <v>10</v>
      </c>
      <c r="F12" s="96" t="s">
        <v>71</v>
      </c>
      <c r="G12" s="97"/>
    </row>
    <row r="13" spans="1:7" ht="151.5" customHeight="1" x14ac:dyDescent="0.25">
      <c r="A13" s="13">
        <v>2</v>
      </c>
      <c r="B13" s="326" t="s">
        <v>213</v>
      </c>
      <c r="C13" s="327"/>
      <c r="D13" s="50" t="s">
        <v>345</v>
      </c>
      <c r="E13" s="3">
        <v>10</v>
      </c>
      <c r="F13" s="96" t="s">
        <v>356</v>
      </c>
      <c r="G13" s="97"/>
    </row>
    <row r="14" spans="1:7" ht="102" customHeight="1" x14ac:dyDescent="0.25">
      <c r="A14" s="13">
        <v>3</v>
      </c>
      <c r="B14" s="315" t="s">
        <v>214</v>
      </c>
      <c r="C14" s="325"/>
      <c r="D14" s="29" t="s">
        <v>353</v>
      </c>
      <c r="E14" s="3">
        <v>7.5</v>
      </c>
      <c r="F14" s="96" t="s">
        <v>355</v>
      </c>
      <c r="G14" s="97"/>
    </row>
    <row r="15" spans="1:7" ht="90.75" customHeight="1" x14ac:dyDescent="0.25">
      <c r="A15" s="13">
        <v>4</v>
      </c>
      <c r="B15" s="314" t="s">
        <v>215</v>
      </c>
      <c r="C15" s="315"/>
      <c r="D15" s="29" t="s">
        <v>352</v>
      </c>
      <c r="E15" s="17">
        <v>9</v>
      </c>
      <c r="F15" s="96" t="s">
        <v>354</v>
      </c>
      <c r="G15" s="97"/>
    </row>
    <row r="16" spans="1:7" ht="90.75" customHeight="1" x14ac:dyDescent="0.25">
      <c r="A16" s="13">
        <v>5</v>
      </c>
      <c r="B16" s="314" t="s">
        <v>216</v>
      </c>
      <c r="C16" s="315"/>
      <c r="D16" s="29" t="s">
        <v>357</v>
      </c>
      <c r="E16" s="17">
        <v>10</v>
      </c>
      <c r="F16" s="96" t="s">
        <v>119</v>
      </c>
      <c r="G16" s="97"/>
    </row>
    <row r="17" spans="1:7" ht="90.75" customHeight="1" x14ac:dyDescent="0.25">
      <c r="A17" s="13">
        <v>6</v>
      </c>
      <c r="B17" s="314" t="s">
        <v>217</v>
      </c>
      <c r="C17" s="315"/>
      <c r="D17" s="328" t="s">
        <v>358</v>
      </c>
      <c r="E17" s="17">
        <v>9</v>
      </c>
      <c r="F17" s="96" t="s">
        <v>359</v>
      </c>
      <c r="G17" s="97"/>
    </row>
    <row r="18" spans="1:7" ht="123" customHeight="1" x14ac:dyDescent="0.25">
      <c r="A18" s="13">
        <v>7</v>
      </c>
      <c r="B18" s="315" t="s">
        <v>218</v>
      </c>
      <c r="C18" s="325"/>
      <c r="D18" s="29" t="s">
        <v>360</v>
      </c>
      <c r="E18" s="3">
        <v>9.5</v>
      </c>
      <c r="F18" s="93" t="s">
        <v>222</v>
      </c>
      <c r="G18" s="95"/>
    </row>
    <row r="19" spans="1:7" ht="153.75" customHeight="1" x14ac:dyDescent="0.25">
      <c r="A19" s="20">
        <v>8</v>
      </c>
      <c r="B19" s="325" t="s">
        <v>219</v>
      </c>
      <c r="C19" s="325"/>
      <c r="D19" s="29" t="s">
        <v>361</v>
      </c>
      <c r="E19" s="12">
        <v>5</v>
      </c>
      <c r="F19" s="190" t="s">
        <v>226</v>
      </c>
      <c r="G19" s="190"/>
    </row>
    <row r="20" spans="1:7" ht="96" customHeight="1" x14ac:dyDescent="0.25">
      <c r="A20" s="14">
        <v>9</v>
      </c>
      <c r="B20" s="329" t="s">
        <v>221</v>
      </c>
      <c r="C20" s="330"/>
      <c r="D20" s="29" t="s">
        <v>362</v>
      </c>
      <c r="E20" s="19">
        <v>10</v>
      </c>
      <c r="F20" s="184" t="s">
        <v>223</v>
      </c>
      <c r="G20" s="189"/>
    </row>
    <row r="21" spans="1:7" ht="31.5" customHeight="1" x14ac:dyDescent="0.25">
      <c r="A21" s="15">
        <f>$A20*10</f>
        <v>90</v>
      </c>
      <c r="B21" s="117" t="s">
        <v>21</v>
      </c>
      <c r="C21" s="117"/>
      <c r="D21" s="118"/>
      <c r="E21" s="3">
        <f>SUM(E12:E20)</f>
        <v>80</v>
      </c>
      <c r="F21" s="119"/>
      <c r="G21" s="120"/>
    </row>
    <row r="22" spans="1:7" ht="41.25" customHeight="1" x14ac:dyDescent="0.25">
      <c r="A22" s="121" t="s">
        <v>22</v>
      </c>
      <c r="B22" s="122"/>
      <c r="C22" s="122"/>
      <c r="D22" s="122"/>
      <c r="E22" s="5">
        <f>E21*1/A21</f>
        <v>0.88888888888888884</v>
      </c>
      <c r="F22" s="119"/>
      <c r="G22" s="120"/>
    </row>
    <row r="23" spans="1:7" ht="57.75" customHeight="1" x14ac:dyDescent="0.25">
      <c r="A23" s="171" t="s">
        <v>363</v>
      </c>
      <c r="B23" s="172"/>
      <c r="C23" s="172"/>
      <c r="D23" s="172"/>
      <c r="E23" s="172"/>
      <c r="F23" s="172"/>
      <c r="G23" s="173"/>
    </row>
    <row r="24" spans="1:7" ht="22.5" customHeight="1" x14ac:dyDescent="0.25">
      <c r="A24" s="114" t="s">
        <v>18</v>
      </c>
      <c r="B24" s="115"/>
      <c r="C24" s="115"/>
      <c r="D24" s="115"/>
      <c r="E24" s="115"/>
      <c r="F24" s="115"/>
      <c r="G24" s="116"/>
    </row>
    <row r="25" spans="1:7" ht="82.5" customHeight="1" x14ac:dyDescent="0.25">
      <c r="A25" s="178" t="s">
        <v>224</v>
      </c>
      <c r="B25" s="179"/>
      <c r="C25" s="179"/>
      <c r="D25" s="179"/>
      <c r="E25" s="179"/>
      <c r="F25" s="179"/>
      <c r="G25" s="180"/>
    </row>
    <row r="26" spans="1:7" ht="37.5" customHeight="1" x14ac:dyDescent="0.25">
      <c r="A26" s="178" t="s">
        <v>225</v>
      </c>
      <c r="B26" s="179"/>
      <c r="C26" s="179"/>
      <c r="D26" s="179"/>
      <c r="E26" s="179"/>
      <c r="F26" s="179"/>
      <c r="G26" s="180"/>
    </row>
    <row r="27" spans="1:7" ht="39" customHeight="1" x14ac:dyDescent="0.25">
      <c r="A27" s="178" t="s">
        <v>227</v>
      </c>
      <c r="B27" s="179"/>
      <c r="C27" s="179"/>
      <c r="D27" s="179"/>
      <c r="E27" s="179"/>
      <c r="F27" s="179"/>
      <c r="G27" s="180"/>
    </row>
    <row r="28" spans="1:7" ht="15" customHeight="1" x14ac:dyDescent="0.25">
      <c r="A28" s="114" t="s">
        <v>0</v>
      </c>
      <c r="B28" s="115"/>
      <c r="C28" s="115"/>
      <c r="D28" s="115"/>
      <c r="E28" s="115"/>
      <c r="F28" s="115"/>
      <c r="G28" s="116"/>
    </row>
    <row r="29" spans="1:7" x14ac:dyDescent="0.25">
      <c r="A29" s="98" t="s">
        <v>123</v>
      </c>
      <c r="B29" s="99"/>
      <c r="C29" s="99"/>
      <c r="D29" s="100"/>
      <c r="E29" s="104" t="s">
        <v>123</v>
      </c>
      <c r="F29" s="102"/>
      <c r="G29" s="105"/>
    </row>
    <row r="30" spans="1:7" x14ac:dyDescent="0.25">
      <c r="A30" s="101"/>
      <c r="B30" s="102"/>
      <c r="C30" s="102"/>
      <c r="D30" s="103"/>
      <c r="E30" s="104"/>
      <c r="F30" s="102"/>
      <c r="G30" s="105"/>
    </row>
    <row r="31" spans="1:7" ht="15.75" thickBot="1" x14ac:dyDescent="0.3">
      <c r="A31" s="101"/>
      <c r="B31" s="102"/>
      <c r="C31" s="102"/>
      <c r="D31" s="103"/>
      <c r="E31" s="104"/>
      <c r="F31" s="102"/>
      <c r="G31" s="105"/>
    </row>
    <row r="32" spans="1:7" ht="15.75" thickBot="1" x14ac:dyDescent="0.3">
      <c r="A32" s="106" t="s">
        <v>72</v>
      </c>
      <c r="B32" s="107"/>
      <c r="C32" s="107"/>
      <c r="D32" s="107"/>
      <c r="E32" s="108" t="s">
        <v>73</v>
      </c>
      <c r="F32" s="108"/>
      <c r="G32" s="109"/>
    </row>
    <row r="33" spans="1:7" ht="15.75" thickBot="1" x14ac:dyDescent="0.3">
      <c r="A33" s="110" t="s">
        <v>19</v>
      </c>
      <c r="B33" s="111"/>
      <c r="C33" s="111"/>
      <c r="D33" s="111"/>
      <c r="E33" s="112" t="s">
        <v>20</v>
      </c>
      <c r="F33" s="112"/>
      <c r="G33" s="113"/>
    </row>
  </sheetData>
  <sheetProtection algorithmName="SHA-512" hashValue="JyrlXo66xTIvMw+l1ToWQGJcqSAEz7WXG9lfyfiQRTzDltlR3ZSuXE23aPy3vF+F1mlayhsTiITLKo36o+Ishg==" saltValue="dDZE9NhNrVlRYptmY2HbbA==" spinCount="100000" sheet="1" selectLockedCells="1"/>
  <protectedRanges>
    <protectedRange algorithmName="SHA-512" hashValue="l4orGsDtMHEcEN+BJKI1pqLFMmGUjiS84MrVUq7PAQx/+aQSJvPM4sWniDppLShVXTVJsm0Xb8xiP3bs2QqFkg==" saltValue="W/Cl7mPtfs9dHuS1IDB8XQ==" spinCount="100000" sqref="A21:E22" name="Rango1"/>
  </protectedRanges>
  <customSheetViews>
    <customSheetView guid="{6012F3D8-C1A3-4BD4-A49E-26002941C37E}">
      <selection activeCell="A6" sqref="A6:C6"/>
      <pageMargins left="0.7" right="0.7" top="0.75" bottom="0.75" header="0.3" footer="0.3"/>
      <pageSetup scale="78" orientation="portrait" r:id="rId1"/>
    </customSheetView>
  </customSheetViews>
  <mergeCells count="51">
    <mergeCell ref="E33:G33"/>
    <mergeCell ref="A33:D33"/>
    <mergeCell ref="E29:G31"/>
    <mergeCell ref="E32:G32"/>
    <mergeCell ref="A29:D31"/>
    <mergeCell ref="A32:D32"/>
    <mergeCell ref="B20:C20"/>
    <mergeCell ref="F21:G21"/>
    <mergeCell ref="F22:G22"/>
    <mergeCell ref="F13:G13"/>
    <mergeCell ref="F14:G14"/>
    <mergeCell ref="F20:G20"/>
    <mergeCell ref="F18:G18"/>
    <mergeCell ref="B19:C19"/>
    <mergeCell ref="F19:G19"/>
    <mergeCell ref="B17:C17"/>
    <mergeCell ref="F17:G17"/>
    <mergeCell ref="F16:G16"/>
    <mergeCell ref="F15:G15"/>
    <mergeCell ref="B16:C16"/>
    <mergeCell ref="B15:C15"/>
    <mergeCell ref="A1:B4"/>
    <mergeCell ref="A5:G5"/>
    <mergeCell ref="A6:C6"/>
    <mergeCell ref="A7:C7"/>
    <mergeCell ref="D7:G7"/>
    <mergeCell ref="F4:G4"/>
    <mergeCell ref="C2:E4"/>
    <mergeCell ref="C1:E1"/>
    <mergeCell ref="D6:G6"/>
    <mergeCell ref="A10:A11"/>
    <mergeCell ref="A22:D22"/>
    <mergeCell ref="A23:G23"/>
    <mergeCell ref="B21:D21"/>
    <mergeCell ref="A8:C8"/>
    <mergeCell ref="D8:G8"/>
    <mergeCell ref="A9:D9"/>
    <mergeCell ref="E9:G9"/>
    <mergeCell ref="B12:C12"/>
    <mergeCell ref="B10:C11"/>
    <mergeCell ref="F11:G11"/>
    <mergeCell ref="F12:G12"/>
    <mergeCell ref="D10:G10"/>
    <mergeCell ref="B13:C13"/>
    <mergeCell ref="B14:C14"/>
    <mergeCell ref="B18:C18"/>
    <mergeCell ref="A24:G24"/>
    <mergeCell ref="A25:G25"/>
    <mergeCell ref="A26:G26"/>
    <mergeCell ref="A27:G27"/>
    <mergeCell ref="A28:G28"/>
  </mergeCells>
  <pageMargins left="0.7" right="0.7" top="0.75" bottom="0.75" header="0.3" footer="0.3"/>
  <pageSetup scale="78"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6" zoomScale="95" zoomScaleNormal="100" zoomScaleSheetLayoutView="95" workbookViewId="0">
      <selection activeCell="D10" sqref="D10:G10"/>
    </sheetView>
  </sheetViews>
  <sheetFormatPr baseColWidth="10" defaultRowHeight="15" x14ac:dyDescent="0.25"/>
  <cols>
    <col min="1" max="1" width="6" customWidth="1"/>
    <col min="2" max="2" width="8.7109375" customWidth="1"/>
    <col min="3" max="3" width="22" style="1" customWidth="1"/>
    <col min="4" max="4" width="24.5703125" customWidth="1"/>
    <col min="5" max="5" width="18" customWidth="1"/>
    <col min="6" max="6" width="15.85546875" customWidth="1"/>
    <col min="7" max="7" width="19" customWidth="1"/>
  </cols>
  <sheetData>
    <row r="1" spans="1:7" x14ac:dyDescent="0.25">
      <c r="A1" s="155"/>
      <c r="B1" s="156"/>
      <c r="C1" s="158" t="s">
        <v>10</v>
      </c>
      <c r="D1" s="159"/>
      <c r="E1" s="159"/>
      <c r="F1" s="6" t="s">
        <v>23</v>
      </c>
      <c r="G1" s="8" t="s">
        <v>61</v>
      </c>
    </row>
    <row r="2" spans="1:7" x14ac:dyDescent="0.25">
      <c r="A2" s="101"/>
      <c r="B2" s="105"/>
      <c r="C2" s="160" t="s">
        <v>28</v>
      </c>
      <c r="D2" s="160"/>
      <c r="E2" s="161"/>
      <c r="F2" s="7" t="s">
        <v>25</v>
      </c>
      <c r="G2" s="27">
        <v>1</v>
      </c>
    </row>
    <row r="3" spans="1:7" x14ac:dyDescent="0.25">
      <c r="A3" s="101"/>
      <c r="B3" s="105"/>
      <c r="C3" s="160"/>
      <c r="D3" s="160"/>
      <c r="E3" s="161"/>
      <c r="F3" s="7" t="s">
        <v>24</v>
      </c>
      <c r="G3" s="10">
        <v>44224</v>
      </c>
    </row>
    <row r="4" spans="1:7" ht="15.75" thickBot="1" x14ac:dyDescent="0.3">
      <c r="A4" s="157"/>
      <c r="B4" s="113"/>
      <c r="C4" s="162"/>
      <c r="D4" s="162"/>
      <c r="E4" s="163"/>
      <c r="F4" s="164" t="s">
        <v>26</v>
      </c>
      <c r="G4" s="165"/>
    </row>
    <row r="5" spans="1:7" x14ac:dyDescent="0.25">
      <c r="A5" s="101"/>
      <c r="B5" s="102"/>
      <c r="C5" s="102"/>
      <c r="D5" s="102"/>
      <c r="E5" s="102"/>
      <c r="F5" s="102"/>
      <c r="G5" s="105"/>
    </row>
    <row r="6" spans="1:7" ht="21" customHeight="1" x14ac:dyDescent="0.25">
      <c r="A6" s="151" t="s">
        <v>11</v>
      </c>
      <c r="B6" s="152"/>
      <c r="C6" s="152"/>
      <c r="D6" s="193" t="s">
        <v>122</v>
      </c>
      <c r="E6" s="153"/>
      <c r="F6" s="153"/>
      <c r="G6" s="154"/>
    </row>
    <row r="7" spans="1:7" ht="15.75" x14ac:dyDescent="0.25">
      <c r="A7" s="142" t="s">
        <v>64</v>
      </c>
      <c r="B7" s="137"/>
      <c r="C7" s="138"/>
      <c r="D7" s="139" t="s">
        <v>128</v>
      </c>
      <c r="E7" s="140"/>
      <c r="F7" s="140"/>
      <c r="G7" s="141"/>
    </row>
    <row r="8" spans="1:7" ht="32.25" customHeight="1" x14ac:dyDescent="0.25">
      <c r="A8" s="142" t="s">
        <v>129</v>
      </c>
      <c r="B8" s="137"/>
      <c r="C8" s="138"/>
      <c r="D8" s="143" t="s">
        <v>396</v>
      </c>
      <c r="E8" s="144"/>
      <c r="F8" s="144"/>
      <c r="G8" s="145"/>
    </row>
    <row r="9" spans="1:7" ht="39" customHeight="1" x14ac:dyDescent="0.25">
      <c r="A9" s="146" t="s">
        <v>63</v>
      </c>
      <c r="B9" s="147"/>
      <c r="C9" s="147"/>
      <c r="D9" s="148"/>
      <c r="E9" s="333" t="s">
        <v>130</v>
      </c>
      <c r="F9" s="334"/>
      <c r="G9" s="335"/>
    </row>
    <row r="10" spans="1:7" ht="19.5" customHeight="1" x14ac:dyDescent="0.25">
      <c r="A10" s="129" t="s">
        <v>62</v>
      </c>
      <c r="B10" s="130" t="s">
        <v>13</v>
      </c>
      <c r="C10" s="131"/>
      <c r="D10" s="132" t="s">
        <v>14</v>
      </c>
      <c r="E10" s="132"/>
      <c r="F10" s="132"/>
      <c r="G10" s="133"/>
    </row>
    <row r="11" spans="1:7" ht="39" customHeight="1" x14ac:dyDescent="0.25">
      <c r="A11" s="129"/>
      <c r="B11" s="130"/>
      <c r="C11" s="131"/>
      <c r="D11" s="26" t="s">
        <v>15</v>
      </c>
      <c r="E11" s="26" t="s">
        <v>16</v>
      </c>
      <c r="F11" s="134" t="s">
        <v>17</v>
      </c>
      <c r="G11" s="135"/>
    </row>
    <row r="12" spans="1:7" ht="108" customHeight="1" x14ac:dyDescent="0.25">
      <c r="A12" s="13">
        <v>1</v>
      </c>
      <c r="B12" s="96" t="s">
        <v>228</v>
      </c>
      <c r="C12" s="96"/>
      <c r="D12" s="25" t="s">
        <v>377</v>
      </c>
      <c r="E12" s="25">
        <v>10</v>
      </c>
      <c r="F12" s="264" t="s">
        <v>375</v>
      </c>
      <c r="G12" s="332"/>
    </row>
    <row r="13" spans="1:7" ht="160.5" customHeight="1" x14ac:dyDescent="0.25">
      <c r="A13" s="13">
        <v>2</v>
      </c>
      <c r="B13" s="96" t="s">
        <v>229</v>
      </c>
      <c r="C13" s="96"/>
      <c r="D13" s="25" t="s">
        <v>378</v>
      </c>
      <c r="E13" s="25">
        <v>10</v>
      </c>
      <c r="F13" s="264" t="s">
        <v>376</v>
      </c>
      <c r="G13" s="332"/>
    </row>
    <row r="14" spans="1:7" ht="75.75" customHeight="1" x14ac:dyDescent="0.25">
      <c r="A14" s="13">
        <v>3</v>
      </c>
      <c r="B14" s="96" t="s">
        <v>230</v>
      </c>
      <c r="C14" s="96"/>
      <c r="D14" s="25" t="s">
        <v>379</v>
      </c>
      <c r="E14" s="25">
        <v>10</v>
      </c>
      <c r="F14" s="264" t="s">
        <v>380</v>
      </c>
      <c r="G14" s="332"/>
    </row>
    <row r="15" spans="1:7" ht="63" customHeight="1" x14ac:dyDescent="0.25">
      <c r="A15" s="13">
        <v>4</v>
      </c>
      <c r="B15" s="96" t="s">
        <v>231</v>
      </c>
      <c r="C15" s="96"/>
      <c r="D15" s="25" t="s">
        <v>382</v>
      </c>
      <c r="E15" s="25">
        <v>10</v>
      </c>
      <c r="F15" s="264" t="s">
        <v>381</v>
      </c>
      <c r="G15" s="332"/>
    </row>
    <row r="16" spans="1:7" ht="57" customHeight="1" x14ac:dyDescent="0.25">
      <c r="A16" s="14">
        <v>5</v>
      </c>
      <c r="B16" s="96" t="s">
        <v>232</v>
      </c>
      <c r="C16" s="96"/>
      <c r="D16" s="25" t="s">
        <v>383</v>
      </c>
      <c r="E16" s="25">
        <v>10</v>
      </c>
      <c r="F16" s="264" t="s">
        <v>384</v>
      </c>
      <c r="G16" s="332"/>
    </row>
    <row r="17" spans="1:7" ht="31.5" customHeight="1" x14ac:dyDescent="0.25">
      <c r="A17" s="15">
        <f>$A16*10</f>
        <v>50</v>
      </c>
      <c r="B17" s="117" t="s">
        <v>21</v>
      </c>
      <c r="C17" s="117"/>
      <c r="D17" s="118"/>
      <c r="E17" s="25">
        <f>SUM(E12:E16)</f>
        <v>50</v>
      </c>
      <c r="F17" s="119"/>
      <c r="G17" s="120"/>
    </row>
    <row r="18" spans="1:7" ht="18.75" x14ac:dyDescent="0.25">
      <c r="A18" s="121" t="s">
        <v>22</v>
      </c>
      <c r="B18" s="122"/>
      <c r="C18" s="122"/>
      <c r="D18" s="122"/>
      <c r="E18" s="5">
        <f>E17*1/A17</f>
        <v>1</v>
      </c>
      <c r="F18" s="119"/>
      <c r="G18" s="120"/>
    </row>
    <row r="19" spans="1:7" ht="57.75" customHeight="1" x14ac:dyDescent="0.25">
      <c r="A19" s="171" t="s">
        <v>235</v>
      </c>
      <c r="B19" s="172"/>
      <c r="C19" s="172"/>
      <c r="D19" s="172"/>
      <c r="E19" s="172"/>
      <c r="F19" s="172"/>
      <c r="G19" s="173"/>
    </row>
    <row r="20" spans="1:7" ht="22.5" customHeight="1" x14ac:dyDescent="0.25">
      <c r="A20" s="114" t="s">
        <v>18</v>
      </c>
      <c r="B20" s="115"/>
      <c r="C20" s="115"/>
      <c r="D20" s="115"/>
      <c r="E20" s="115"/>
      <c r="F20" s="115"/>
      <c r="G20" s="116"/>
    </row>
    <row r="21" spans="1:7" ht="25.15" customHeight="1" x14ac:dyDescent="0.25">
      <c r="A21" s="126" t="s">
        <v>132</v>
      </c>
      <c r="B21" s="127"/>
      <c r="C21" s="127"/>
      <c r="D21" s="127"/>
      <c r="E21" s="127"/>
      <c r="F21" s="127"/>
      <c r="G21" s="128"/>
    </row>
    <row r="22" spans="1:7" ht="25.15" customHeight="1" x14ac:dyDescent="0.25">
      <c r="A22" s="126" t="s">
        <v>385</v>
      </c>
      <c r="B22" s="127"/>
      <c r="C22" s="127"/>
      <c r="D22" s="127"/>
      <c r="E22" s="127"/>
      <c r="F22" s="127"/>
      <c r="G22" s="128"/>
    </row>
    <row r="23" spans="1:7" ht="22.9" customHeight="1" x14ac:dyDescent="0.25">
      <c r="A23" s="126" t="s">
        <v>133</v>
      </c>
      <c r="B23" s="127"/>
      <c r="C23" s="127"/>
      <c r="D23" s="127"/>
      <c r="E23" s="127"/>
      <c r="F23" s="127"/>
      <c r="G23" s="128"/>
    </row>
    <row r="24" spans="1:7" ht="15" customHeight="1" x14ac:dyDescent="0.25">
      <c r="A24" s="114" t="s">
        <v>0</v>
      </c>
      <c r="B24" s="115"/>
      <c r="C24" s="115"/>
      <c r="D24" s="115"/>
      <c r="E24" s="115"/>
      <c r="F24" s="115"/>
      <c r="G24" s="116"/>
    </row>
    <row r="25" spans="1:7" x14ac:dyDescent="0.25">
      <c r="A25" s="98" t="s">
        <v>123</v>
      </c>
      <c r="B25" s="99"/>
      <c r="C25" s="99"/>
      <c r="D25" s="100"/>
      <c r="E25" s="104" t="s">
        <v>123</v>
      </c>
      <c r="F25" s="102"/>
      <c r="G25" s="105"/>
    </row>
    <row r="26" spans="1:7" x14ac:dyDescent="0.25">
      <c r="A26" s="101"/>
      <c r="B26" s="102"/>
      <c r="C26" s="102"/>
      <c r="D26" s="103"/>
      <c r="E26" s="104"/>
      <c r="F26" s="102"/>
      <c r="G26" s="105"/>
    </row>
    <row r="27" spans="1:7" ht="15.75" thickBot="1" x14ac:dyDescent="0.3">
      <c r="A27" s="101"/>
      <c r="B27" s="102"/>
      <c r="C27" s="102"/>
      <c r="D27" s="103"/>
      <c r="E27" s="104"/>
      <c r="F27" s="102"/>
      <c r="G27" s="105"/>
    </row>
    <row r="28" spans="1:7" ht="15.75" thickBot="1" x14ac:dyDescent="0.3">
      <c r="A28" s="106" t="s">
        <v>134</v>
      </c>
      <c r="B28" s="107"/>
      <c r="C28" s="107"/>
      <c r="D28" s="107"/>
      <c r="E28" s="108" t="s">
        <v>96</v>
      </c>
      <c r="F28" s="108"/>
      <c r="G28" s="109"/>
    </row>
    <row r="29" spans="1:7" ht="15.75" thickBot="1" x14ac:dyDescent="0.3">
      <c r="A29" s="110" t="s">
        <v>19</v>
      </c>
      <c r="B29" s="111"/>
      <c r="C29" s="111"/>
      <c r="D29" s="111"/>
      <c r="E29" s="112" t="s">
        <v>20</v>
      </c>
      <c r="F29" s="112"/>
      <c r="G29" s="113"/>
    </row>
  </sheetData>
  <sheetProtection algorithmName="SHA-512" hashValue="E4sKn+qwLbgpLLKg2zZbeHWHUB8nVQeLj+kCUA0cWAixIt7n4Er582IRWj8Y3VuDofs8OMXhY4F2JMH56s7cPA==" saltValue="PkYRb4TWdtHTanYB46nwGw==" spinCount="100000" sheet="1" objects="1" scenarios="1"/>
  <protectedRanges>
    <protectedRange algorithmName="SHA-512" hashValue="l4orGsDtMHEcEN+BJKI1pqLFMmGUjiS84MrVUq7PAQx/+aQSJvPM4sWniDppLShVXTVJsm0Xb8xiP3bs2QqFkg==" saltValue="W/Cl7mPtfs9dHuS1IDB8XQ==" spinCount="100000" sqref="A17:E18" name="Rango1"/>
  </protectedRanges>
  <mergeCells count="43">
    <mergeCell ref="A6:C6"/>
    <mergeCell ref="D6:G6"/>
    <mergeCell ref="A1:B4"/>
    <mergeCell ref="C1:E1"/>
    <mergeCell ref="C2:E4"/>
    <mergeCell ref="F4:G4"/>
    <mergeCell ref="A5:G5"/>
    <mergeCell ref="A7:C7"/>
    <mergeCell ref="D7:G7"/>
    <mergeCell ref="A8:C8"/>
    <mergeCell ref="D8:G8"/>
    <mergeCell ref="A9:D9"/>
    <mergeCell ref="E9:G9"/>
    <mergeCell ref="A10:A11"/>
    <mergeCell ref="B10:C11"/>
    <mergeCell ref="D10:G10"/>
    <mergeCell ref="F11:G11"/>
    <mergeCell ref="B12:C12"/>
    <mergeCell ref="F12:G12"/>
    <mergeCell ref="B13:C13"/>
    <mergeCell ref="F13:G13"/>
    <mergeCell ref="B14:C14"/>
    <mergeCell ref="F14:G14"/>
    <mergeCell ref="B15:C15"/>
    <mergeCell ref="F15:G15"/>
    <mergeCell ref="A24:G24"/>
    <mergeCell ref="B16:C16"/>
    <mergeCell ref="F16:G16"/>
    <mergeCell ref="B17:D17"/>
    <mergeCell ref="F17:G17"/>
    <mergeCell ref="A18:D18"/>
    <mergeCell ref="F18:G18"/>
    <mergeCell ref="A19:G19"/>
    <mergeCell ref="A20:G20"/>
    <mergeCell ref="A21:G21"/>
    <mergeCell ref="A22:G22"/>
    <mergeCell ref="A23:G23"/>
    <mergeCell ref="A25:D27"/>
    <mergeCell ref="E25:G27"/>
    <mergeCell ref="A28:D28"/>
    <mergeCell ref="E28:G28"/>
    <mergeCell ref="A29:D29"/>
    <mergeCell ref="E29:G29"/>
  </mergeCells>
  <pageMargins left="0.7" right="0.7" top="0.75" bottom="0.75" header="0.3" footer="0.3"/>
  <pageSetup scale="7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topLeftCell="A19" zoomScale="98" zoomScaleNormal="100" zoomScaleSheetLayoutView="98" workbookViewId="0">
      <selection activeCell="E11" sqref="E11"/>
    </sheetView>
  </sheetViews>
  <sheetFormatPr baseColWidth="10" defaultRowHeight="15" x14ac:dyDescent="0.25"/>
  <cols>
    <col min="1" max="1" width="6" customWidth="1"/>
    <col min="2" max="2" width="8.7109375" customWidth="1"/>
    <col min="3" max="3" width="25.85546875" style="1" customWidth="1"/>
    <col min="4" max="4" width="21.28515625" customWidth="1"/>
    <col min="5" max="5" width="16.42578125" customWidth="1"/>
    <col min="6" max="6" width="15.85546875" customWidth="1"/>
    <col min="7" max="7" width="19" customWidth="1"/>
  </cols>
  <sheetData>
    <row r="1" spans="1:7" x14ac:dyDescent="0.25">
      <c r="A1" s="155"/>
      <c r="B1" s="156"/>
      <c r="C1" s="158" t="s">
        <v>10</v>
      </c>
      <c r="D1" s="159"/>
      <c r="E1" s="159"/>
      <c r="F1" s="6" t="s">
        <v>23</v>
      </c>
      <c r="G1" s="8" t="s">
        <v>61</v>
      </c>
    </row>
    <row r="2" spans="1:7" x14ac:dyDescent="0.25">
      <c r="A2" s="101"/>
      <c r="B2" s="105"/>
      <c r="C2" s="160" t="s">
        <v>28</v>
      </c>
      <c r="D2" s="160"/>
      <c r="E2" s="161"/>
      <c r="F2" s="7" t="s">
        <v>25</v>
      </c>
      <c r="G2" s="27">
        <v>1</v>
      </c>
    </row>
    <row r="3" spans="1:7" x14ac:dyDescent="0.25">
      <c r="A3" s="101"/>
      <c r="B3" s="105"/>
      <c r="C3" s="160"/>
      <c r="D3" s="160"/>
      <c r="E3" s="161"/>
      <c r="F3" s="7" t="s">
        <v>24</v>
      </c>
      <c r="G3" s="10">
        <v>44224</v>
      </c>
    </row>
    <row r="4" spans="1:7" ht="15.75" thickBot="1" x14ac:dyDescent="0.3">
      <c r="A4" s="157"/>
      <c r="B4" s="113"/>
      <c r="C4" s="162"/>
      <c r="D4" s="162"/>
      <c r="E4" s="163"/>
      <c r="F4" s="164" t="s">
        <v>26</v>
      </c>
      <c r="G4" s="165"/>
    </row>
    <row r="5" spans="1:7" x14ac:dyDescent="0.25">
      <c r="A5" s="101"/>
      <c r="B5" s="102"/>
      <c r="C5" s="102"/>
      <c r="D5" s="102"/>
      <c r="E5" s="102"/>
      <c r="F5" s="102"/>
      <c r="G5" s="105"/>
    </row>
    <row r="6" spans="1:7" ht="21" customHeight="1" x14ac:dyDescent="0.25">
      <c r="A6" s="151" t="s">
        <v>11</v>
      </c>
      <c r="B6" s="152"/>
      <c r="C6" s="152"/>
      <c r="D6" s="153" t="s">
        <v>122</v>
      </c>
      <c r="E6" s="153"/>
      <c r="F6" s="153"/>
      <c r="G6" s="154"/>
    </row>
    <row r="7" spans="1:7" ht="15.75" x14ac:dyDescent="0.25">
      <c r="A7" s="136" t="s">
        <v>64</v>
      </c>
      <c r="B7" s="137"/>
      <c r="C7" s="138"/>
      <c r="D7" s="139" t="s">
        <v>128</v>
      </c>
      <c r="E7" s="140"/>
      <c r="F7" s="140"/>
      <c r="G7" s="141"/>
    </row>
    <row r="8" spans="1:7" ht="32.25" customHeight="1" x14ac:dyDescent="0.25">
      <c r="A8" s="142" t="s">
        <v>129</v>
      </c>
      <c r="B8" s="137"/>
      <c r="C8" s="138"/>
      <c r="D8" s="143" t="s">
        <v>135</v>
      </c>
      <c r="E8" s="144"/>
      <c r="F8" s="144"/>
      <c r="G8" s="145"/>
    </row>
    <row r="9" spans="1:7" ht="161.25" customHeight="1" x14ac:dyDescent="0.25">
      <c r="A9" s="146" t="s">
        <v>63</v>
      </c>
      <c r="B9" s="147"/>
      <c r="C9" s="147"/>
      <c r="D9" s="148"/>
      <c r="E9" s="191" t="s">
        <v>136</v>
      </c>
      <c r="F9" s="191"/>
      <c r="G9" s="192"/>
    </row>
    <row r="10" spans="1:7" ht="21.75" customHeight="1" x14ac:dyDescent="0.25">
      <c r="A10" s="129" t="s">
        <v>62</v>
      </c>
      <c r="B10" s="130" t="s">
        <v>13</v>
      </c>
      <c r="C10" s="131"/>
      <c r="D10" s="132" t="s">
        <v>14</v>
      </c>
      <c r="E10" s="132"/>
      <c r="F10" s="132"/>
      <c r="G10" s="133"/>
    </row>
    <row r="11" spans="1:7" ht="36" customHeight="1" x14ac:dyDescent="0.25">
      <c r="A11" s="129"/>
      <c r="B11" s="130"/>
      <c r="C11" s="131"/>
      <c r="D11" s="26" t="s">
        <v>15</v>
      </c>
      <c r="E11" s="26" t="s">
        <v>16</v>
      </c>
      <c r="F11" s="134" t="s">
        <v>17</v>
      </c>
      <c r="G11" s="135"/>
    </row>
    <row r="12" spans="1:7" ht="68.25" customHeight="1" x14ac:dyDescent="0.25">
      <c r="A12" s="13">
        <v>1</v>
      </c>
      <c r="B12" s="195" t="s">
        <v>236</v>
      </c>
      <c r="C12" s="96"/>
      <c r="D12" s="25" t="s">
        <v>137</v>
      </c>
      <c r="E12" s="25">
        <v>10</v>
      </c>
      <c r="F12" s="264" t="s">
        <v>386</v>
      </c>
      <c r="G12" s="336"/>
    </row>
    <row r="13" spans="1:7" ht="129" customHeight="1" x14ac:dyDescent="0.25">
      <c r="A13" s="13">
        <v>2</v>
      </c>
      <c r="B13" s="195" t="s">
        <v>237</v>
      </c>
      <c r="C13" s="96"/>
      <c r="D13" s="25" t="s">
        <v>138</v>
      </c>
      <c r="E13" s="25">
        <v>10</v>
      </c>
      <c r="F13" s="264" t="s">
        <v>131</v>
      </c>
      <c r="G13" s="336"/>
    </row>
    <row r="14" spans="1:7" ht="92.25" customHeight="1" x14ac:dyDescent="0.25">
      <c r="A14" s="13">
        <v>3</v>
      </c>
      <c r="B14" s="195" t="s">
        <v>238</v>
      </c>
      <c r="C14" s="96"/>
      <c r="D14" s="25" t="s">
        <v>139</v>
      </c>
      <c r="E14" s="25">
        <v>10</v>
      </c>
      <c r="F14" s="264" t="s">
        <v>131</v>
      </c>
      <c r="G14" s="336"/>
    </row>
    <row r="15" spans="1:7" ht="94.5" customHeight="1" x14ac:dyDescent="0.25">
      <c r="A15" s="13">
        <v>4</v>
      </c>
      <c r="B15" s="195" t="s">
        <v>239</v>
      </c>
      <c r="C15" s="96"/>
      <c r="D15" s="25" t="s">
        <v>139</v>
      </c>
      <c r="E15" s="25">
        <v>10</v>
      </c>
      <c r="F15" s="264" t="s">
        <v>131</v>
      </c>
      <c r="G15" s="336"/>
    </row>
    <row r="16" spans="1:7" ht="72.75" customHeight="1" x14ac:dyDescent="0.25">
      <c r="A16" s="13">
        <v>5</v>
      </c>
      <c r="B16" s="195" t="s">
        <v>240</v>
      </c>
      <c r="C16" s="96"/>
      <c r="D16" s="25" t="s">
        <v>140</v>
      </c>
      <c r="E16" s="25">
        <v>1</v>
      </c>
      <c r="F16" s="264" t="s">
        <v>141</v>
      </c>
      <c r="G16" s="336"/>
    </row>
    <row r="17" spans="1:7" ht="78.75" customHeight="1" x14ac:dyDescent="0.25">
      <c r="A17" s="13">
        <v>6</v>
      </c>
      <c r="B17" s="194" t="s">
        <v>241</v>
      </c>
      <c r="C17" s="94"/>
      <c r="D17" s="25" t="s">
        <v>137</v>
      </c>
      <c r="E17" s="25">
        <v>10</v>
      </c>
      <c r="F17" s="264" t="s">
        <v>388</v>
      </c>
      <c r="G17" s="336"/>
    </row>
    <row r="18" spans="1:7" ht="119.25" customHeight="1" x14ac:dyDescent="0.25">
      <c r="A18" s="13">
        <v>7</v>
      </c>
      <c r="B18" s="194" t="s">
        <v>242</v>
      </c>
      <c r="C18" s="94"/>
      <c r="D18" s="33" t="s">
        <v>243</v>
      </c>
      <c r="E18" s="25">
        <v>10</v>
      </c>
      <c r="F18" s="264" t="s">
        <v>387</v>
      </c>
      <c r="G18" s="336"/>
    </row>
    <row r="19" spans="1:7" ht="106.5" customHeight="1" x14ac:dyDescent="0.25">
      <c r="A19" s="14">
        <v>8</v>
      </c>
      <c r="B19" s="194" t="s">
        <v>244</v>
      </c>
      <c r="C19" s="94"/>
      <c r="D19" s="33" t="s">
        <v>245</v>
      </c>
      <c r="E19" s="25">
        <v>10</v>
      </c>
      <c r="F19" s="264" t="s">
        <v>387</v>
      </c>
      <c r="G19" s="336"/>
    </row>
    <row r="20" spans="1:7" ht="31.5" customHeight="1" x14ac:dyDescent="0.25">
      <c r="A20" s="15">
        <f>$A19*10</f>
        <v>80</v>
      </c>
      <c r="B20" s="117" t="s">
        <v>21</v>
      </c>
      <c r="C20" s="117"/>
      <c r="D20" s="118"/>
      <c r="E20" s="25">
        <f>SUM(E12:E19)</f>
        <v>71</v>
      </c>
      <c r="F20" s="119"/>
      <c r="G20" s="120"/>
    </row>
    <row r="21" spans="1:7" ht="18.75" x14ac:dyDescent="0.25">
      <c r="A21" s="121" t="s">
        <v>22</v>
      </c>
      <c r="B21" s="122"/>
      <c r="C21" s="122"/>
      <c r="D21" s="122"/>
      <c r="E21" s="5">
        <f>E20*1/A20</f>
        <v>0.88749999999999996</v>
      </c>
      <c r="F21" s="119"/>
      <c r="G21" s="120"/>
    </row>
    <row r="22" spans="1:7" ht="57.75" customHeight="1" x14ac:dyDescent="0.25">
      <c r="A22" s="123" t="s">
        <v>246</v>
      </c>
      <c r="B22" s="124"/>
      <c r="C22" s="124"/>
      <c r="D22" s="124"/>
      <c r="E22" s="124"/>
      <c r="F22" s="124"/>
      <c r="G22" s="125"/>
    </row>
    <row r="23" spans="1:7" ht="22.5" customHeight="1" x14ac:dyDescent="0.25">
      <c r="A23" s="114" t="s">
        <v>18</v>
      </c>
      <c r="B23" s="115"/>
      <c r="C23" s="115"/>
      <c r="D23" s="115"/>
      <c r="E23" s="115"/>
      <c r="F23" s="115"/>
      <c r="G23" s="116"/>
    </row>
    <row r="24" spans="1:7" ht="30" customHeight="1" x14ac:dyDescent="0.25">
      <c r="A24" s="126" t="s">
        <v>142</v>
      </c>
      <c r="B24" s="127"/>
      <c r="C24" s="127"/>
      <c r="D24" s="127"/>
      <c r="E24" s="127"/>
      <c r="F24" s="127"/>
      <c r="G24" s="128"/>
    </row>
    <row r="25" spans="1:7" ht="33.75" customHeight="1" x14ac:dyDescent="0.25">
      <c r="A25" s="126" t="s">
        <v>143</v>
      </c>
      <c r="B25" s="127"/>
      <c r="C25" s="127"/>
      <c r="D25" s="127"/>
      <c r="E25" s="127"/>
      <c r="F25" s="127"/>
      <c r="G25" s="128"/>
    </row>
    <row r="26" spans="1:7" ht="15" customHeight="1" x14ac:dyDescent="0.25">
      <c r="A26" s="114" t="s">
        <v>0</v>
      </c>
      <c r="B26" s="115"/>
      <c r="C26" s="115"/>
      <c r="D26" s="115"/>
      <c r="E26" s="115"/>
      <c r="F26" s="115"/>
      <c r="G26" s="116"/>
    </row>
    <row r="27" spans="1:7" x14ac:dyDescent="0.25">
      <c r="A27" s="98" t="s">
        <v>123</v>
      </c>
      <c r="B27" s="99"/>
      <c r="C27" s="99"/>
      <c r="D27" s="100"/>
      <c r="E27" s="104" t="s">
        <v>123</v>
      </c>
      <c r="F27" s="102"/>
      <c r="G27" s="105"/>
    </row>
    <row r="28" spans="1:7" x14ac:dyDescent="0.25">
      <c r="A28" s="101"/>
      <c r="B28" s="102"/>
      <c r="C28" s="102"/>
      <c r="D28" s="103"/>
      <c r="E28" s="104"/>
      <c r="F28" s="102"/>
      <c r="G28" s="105"/>
    </row>
    <row r="29" spans="1:7" ht="15.75" thickBot="1" x14ac:dyDescent="0.3">
      <c r="A29" s="101"/>
      <c r="B29" s="102"/>
      <c r="C29" s="102"/>
      <c r="D29" s="103"/>
      <c r="E29" s="104"/>
      <c r="F29" s="102"/>
      <c r="G29" s="105"/>
    </row>
    <row r="30" spans="1:7" ht="15.75" thickBot="1" x14ac:dyDescent="0.3">
      <c r="A30" s="106" t="s">
        <v>134</v>
      </c>
      <c r="B30" s="107"/>
      <c r="C30" s="107"/>
      <c r="D30" s="107"/>
      <c r="E30" s="108" t="s">
        <v>96</v>
      </c>
      <c r="F30" s="108"/>
      <c r="G30" s="109"/>
    </row>
    <row r="31" spans="1:7" ht="15.75" thickBot="1" x14ac:dyDescent="0.3">
      <c r="A31" s="110" t="s">
        <v>19</v>
      </c>
      <c r="B31" s="111"/>
      <c r="C31" s="111"/>
      <c r="D31" s="111"/>
      <c r="E31" s="112" t="s">
        <v>20</v>
      </c>
      <c r="F31" s="112"/>
      <c r="G31" s="113"/>
    </row>
  </sheetData>
  <sheetProtection algorithmName="SHA-512" hashValue="W0fj9XZEZIRc0PFF8YBNpMSZTXbxkwdg2dhu3FjKNX57FY+S05InEIz3WZgpImllyG35rGXE89+pXRLfRhyRRA==" saltValue="7xXbTeCWZxMtiA62+V1F8Q==" spinCount="100000" sheet="1" objects="1" scenarios="1"/>
  <protectedRanges>
    <protectedRange algorithmName="SHA-512" hashValue="l4orGsDtMHEcEN+BJKI1pqLFMmGUjiS84MrVUq7PAQx/+aQSJvPM4sWniDppLShVXTVJsm0Xb8xiP3bs2QqFkg==" saltValue="W/Cl7mPtfs9dHuS1IDB8XQ==" spinCount="100000" sqref="A20:E21" name="Rango1"/>
  </protectedRanges>
  <mergeCells count="48">
    <mergeCell ref="A6:C6"/>
    <mergeCell ref="D6:G6"/>
    <mergeCell ref="A1:B4"/>
    <mergeCell ref="C1:E1"/>
    <mergeCell ref="C2:E4"/>
    <mergeCell ref="F4:G4"/>
    <mergeCell ref="A5:G5"/>
    <mergeCell ref="A7:C7"/>
    <mergeCell ref="D7:G7"/>
    <mergeCell ref="A8:C8"/>
    <mergeCell ref="D8:G8"/>
    <mergeCell ref="A9:D9"/>
    <mergeCell ref="E9:G9"/>
    <mergeCell ref="A10:A11"/>
    <mergeCell ref="B10:C11"/>
    <mergeCell ref="D10:G10"/>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D20"/>
    <mergeCell ref="F20:G20"/>
    <mergeCell ref="A21:D21"/>
    <mergeCell ref="F21:G21"/>
    <mergeCell ref="A30:D30"/>
    <mergeCell ref="E30:G30"/>
    <mergeCell ref="A31:D31"/>
    <mergeCell ref="E31:G31"/>
    <mergeCell ref="A22:G22"/>
    <mergeCell ref="A23:G23"/>
    <mergeCell ref="A24:G24"/>
    <mergeCell ref="A25:G25"/>
    <mergeCell ref="A26:G26"/>
    <mergeCell ref="A27:D29"/>
    <mergeCell ref="E27:G29"/>
  </mergeCells>
  <pageMargins left="0.7" right="0.7" top="0.75" bottom="0.75" header="0.3" footer="0.3"/>
  <pageSetup scale="7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topLeftCell="A18" zoomScale="98" zoomScaleNormal="100" zoomScaleSheetLayoutView="98" workbookViewId="0">
      <selection activeCell="A22" sqref="A22:G22"/>
    </sheetView>
  </sheetViews>
  <sheetFormatPr baseColWidth="10" defaultRowHeight="15" x14ac:dyDescent="0.25"/>
  <cols>
    <col min="1" max="1" width="6" customWidth="1"/>
    <col min="2" max="2" width="8.7109375" customWidth="1"/>
    <col min="3" max="3" width="18.85546875" style="1" customWidth="1"/>
    <col min="4" max="4" width="20.5703125" customWidth="1"/>
    <col min="5" max="5" width="26.7109375" customWidth="1"/>
    <col min="6" max="6" width="15.85546875" customWidth="1"/>
    <col min="7" max="7" width="19" customWidth="1"/>
  </cols>
  <sheetData>
    <row r="1" spans="1:7" x14ac:dyDescent="0.25">
      <c r="A1" s="155"/>
      <c r="B1" s="156"/>
      <c r="C1" s="158" t="s">
        <v>10</v>
      </c>
      <c r="D1" s="159"/>
      <c r="E1" s="159"/>
      <c r="F1" s="6" t="s">
        <v>23</v>
      </c>
      <c r="G1" s="8" t="s">
        <v>61</v>
      </c>
    </row>
    <row r="2" spans="1:7" x14ac:dyDescent="0.25">
      <c r="A2" s="101"/>
      <c r="B2" s="105"/>
      <c r="C2" s="160" t="s">
        <v>28</v>
      </c>
      <c r="D2" s="160"/>
      <c r="E2" s="161"/>
      <c r="F2" s="7" t="s">
        <v>25</v>
      </c>
      <c r="G2" s="27">
        <v>1</v>
      </c>
    </row>
    <row r="3" spans="1:7" x14ac:dyDescent="0.25">
      <c r="A3" s="101"/>
      <c r="B3" s="105"/>
      <c r="C3" s="160"/>
      <c r="D3" s="160"/>
      <c r="E3" s="161"/>
      <c r="F3" s="7" t="s">
        <v>24</v>
      </c>
      <c r="G3" s="10">
        <v>44224</v>
      </c>
    </row>
    <row r="4" spans="1:7" ht="15.75" thickBot="1" x14ac:dyDescent="0.3">
      <c r="A4" s="157"/>
      <c r="B4" s="113"/>
      <c r="C4" s="162"/>
      <c r="D4" s="162"/>
      <c r="E4" s="163"/>
      <c r="F4" s="164" t="s">
        <v>26</v>
      </c>
      <c r="G4" s="165"/>
    </row>
    <row r="5" spans="1:7" x14ac:dyDescent="0.25">
      <c r="A5" s="101"/>
      <c r="B5" s="102"/>
      <c r="C5" s="102"/>
      <c r="D5" s="102"/>
      <c r="E5" s="102"/>
      <c r="F5" s="102"/>
      <c r="G5" s="105"/>
    </row>
    <row r="6" spans="1:7" ht="21" customHeight="1" x14ac:dyDescent="0.25">
      <c r="A6" s="151" t="s">
        <v>11</v>
      </c>
      <c r="B6" s="152"/>
      <c r="C6" s="152"/>
      <c r="D6" s="153" t="s">
        <v>122</v>
      </c>
      <c r="E6" s="153"/>
      <c r="F6" s="153"/>
      <c r="G6" s="154"/>
    </row>
    <row r="7" spans="1:7" ht="15.75" x14ac:dyDescent="0.25">
      <c r="A7" s="136" t="s">
        <v>64</v>
      </c>
      <c r="B7" s="137"/>
      <c r="C7" s="138"/>
      <c r="D7" s="139" t="s">
        <v>128</v>
      </c>
      <c r="E7" s="140"/>
      <c r="F7" s="140"/>
      <c r="G7" s="141"/>
    </row>
    <row r="8" spans="1:7" ht="32.25" customHeight="1" x14ac:dyDescent="0.25">
      <c r="A8" s="142" t="s">
        <v>129</v>
      </c>
      <c r="B8" s="137"/>
      <c r="C8" s="138"/>
      <c r="D8" s="143" t="s">
        <v>144</v>
      </c>
      <c r="E8" s="144"/>
      <c r="F8" s="144"/>
      <c r="G8" s="145"/>
    </row>
    <row r="9" spans="1:7" ht="36.75" customHeight="1" x14ac:dyDescent="0.25">
      <c r="A9" s="146" t="s">
        <v>63</v>
      </c>
      <c r="B9" s="147"/>
      <c r="C9" s="147"/>
      <c r="D9" s="148"/>
      <c r="E9" s="199" t="s">
        <v>145</v>
      </c>
      <c r="F9" s="200"/>
      <c r="G9" s="201"/>
    </row>
    <row r="10" spans="1:7" ht="19.5" customHeight="1" x14ac:dyDescent="0.25">
      <c r="A10" s="129" t="s">
        <v>62</v>
      </c>
      <c r="B10" s="130" t="s">
        <v>13</v>
      </c>
      <c r="C10" s="131"/>
      <c r="D10" s="132" t="s">
        <v>14</v>
      </c>
      <c r="E10" s="132"/>
      <c r="F10" s="132"/>
      <c r="G10" s="133"/>
    </row>
    <row r="11" spans="1:7" ht="39.75" customHeight="1" x14ac:dyDescent="0.25">
      <c r="A11" s="198"/>
      <c r="B11" s="174"/>
      <c r="C11" s="175"/>
      <c r="D11" s="32" t="s">
        <v>15</v>
      </c>
      <c r="E11" s="32" t="s">
        <v>16</v>
      </c>
      <c r="F11" s="181" t="s">
        <v>17</v>
      </c>
      <c r="G11" s="182"/>
    </row>
    <row r="12" spans="1:7" ht="147" customHeight="1" x14ac:dyDescent="0.25">
      <c r="A12" s="20">
        <v>1</v>
      </c>
      <c r="B12" s="96" t="s">
        <v>247</v>
      </c>
      <c r="C12" s="96"/>
      <c r="D12" s="25" t="s">
        <v>146</v>
      </c>
      <c r="E12" s="25">
        <v>10</v>
      </c>
      <c r="F12" s="264" t="s">
        <v>389</v>
      </c>
      <c r="G12" s="336"/>
    </row>
    <row r="13" spans="1:7" ht="72" customHeight="1" x14ac:dyDescent="0.25">
      <c r="A13" s="13">
        <v>2</v>
      </c>
      <c r="B13" s="96" t="s">
        <v>248</v>
      </c>
      <c r="C13" s="96"/>
      <c r="D13" s="25" t="s">
        <v>147</v>
      </c>
      <c r="E13" s="34">
        <v>10</v>
      </c>
      <c r="F13" s="264" t="s">
        <v>390</v>
      </c>
      <c r="G13" s="336"/>
    </row>
    <row r="14" spans="1:7" ht="92.25" customHeight="1" x14ac:dyDescent="0.25">
      <c r="A14" s="13">
        <v>3</v>
      </c>
      <c r="B14" s="96" t="s">
        <v>249</v>
      </c>
      <c r="C14" s="96"/>
      <c r="D14" s="25" t="s">
        <v>148</v>
      </c>
      <c r="E14" s="25">
        <v>10</v>
      </c>
      <c r="F14" s="264" t="s">
        <v>391</v>
      </c>
      <c r="G14" s="336"/>
    </row>
    <row r="15" spans="1:7" ht="77.25" customHeight="1" x14ac:dyDescent="0.25">
      <c r="A15" s="13">
        <v>4</v>
      </c>
      <c r="B15" s="96" t="s">
        <v>250</v>
      </c>
      <c r="C15" s="96"/>
      <c r="D15" s="25" t="s">
        <v>149</v>
      </c>
      <c r="E15" s="25">
        <v>9.5</v>
      </c>
      <c r="F15" s="264" t="s">
        <v>393</v>
      </c>
      <c r="G15" s="336"/>
    </row>
    <row r="16" spans="1:7" ht="54.75" customHeight="1" x14ac:dyDescent="0.25">
      <c r="A16" s="13">
        <v>5</v>
      </c>
      <c r="B16" s="197" t="s">
        <v>251</v>
      </c>
      <c r="C16" s="197"/>
      <c r="D16" s="35" t="s">
        <v>150</v>
      </c>
      <c r="E16" s="34">
        <v>10</v>
      </c>
      <c r="F16" s="264" t="s">
        <v>392</v>
      </c>
      <c r="G16" s="336"/>
    </row>
    <row r="17" spans="1:7" ht="78.75" customHeight="1" x14ac:dyDescent="0.25">
      <c r="A17" s="13">
        <v>6</v>
      </c>
      <c r="B17" s="197" t="s">
        <v>252</v>
      </c>
      <c r="C17" s="197"/>
      <c r="D17" s="36" t="s">
        <v>151</v>
      </c>
      <c r="E17" s="25">
        <v>9.5</v>
      </c>
      <c r="F17" s="264" t="s">
        <v>393</v>
      </c>
      <c r="G17" s="336"/>
    </row>
    <row r="18" spans="1:7" ht="81" customHeight="1" x14ac:dyDescent="0.25">
      <c r="A18" s="13">
        <v>7</v>
      </c>
      <c r="B18" s="197" t="s">
        <v>253</v>
      </c>
      <c r="C18" s="197"/>
      <c r="D18" s="35" t="s">
        <v>152</v>
      </c>
      <c r="E18" s="25">
        <v>10</v>
      </c>
      <c r="F18" s="264" t="s">
        <v>394</v>
      </c>
      <c r="G18" s="336"/>
    </row>
    <row r="19" spans="1:7" ht="63" customHeight="1" x14ac:dyDescent="0.25">
      <c r="A19" s="14">
        <v>8</v>
      </c>
      <c r="B19" s="197" t="s">
        <v>254</v>
      </c>
      <c r="C19" s="197"/>
      <c r="D19" s="35" t="s">
        <v>153</v>
      </c>
      <c r="E19" s="25">
        <v>10</v>
      </c>
      <c r="F19" s="264" t="s">
        <v>395</v>
      </c>
      <c r="G19" s="336"/>
    </row>
    <row r="20" spans="1:7" ht="31.5" customHeight="1" x14ac:dyDescent="0.25">
      <c r="A20" s="15">
        <f>$A19*10</f>
        <v>80</v>
      </c>
      <c r="B20" s="117" t="s">
        <v>21</v>
      </c>
      <c r="C20" s="117"/>
      <c r="D20" s="118"/>
      <c r="E20" s="25">
        <f>SUM(E12:E19)</f>
        <v>79</v>
      </c>
      <c r="F20" s="119"/>
      <c r="G20" s="120"/>
    </row>
    <row r="21" spans="1:7" ht="30.75" customHeight="1" x14ac:dyDescent="0.25">
      <c r="A21" s="121" t="s">
        <v>22</v>
      </c>
      <c r="B21" s="122"/>
      <c r="C21" s="122"/>
      <c r="D21" s="122"/>
      <c r="E21" s="5">
        <f>E20*1/A20</f>
        <v>0.98750000000000004</v>
      </c>
      <c r="F21" s="119"/>
      <c r="G21" s="120"/>
    </row>
    <row r="22" spans="1:7" ht="57.75" customHeight="1" x14ac:dyDescent="0.25">
      <c r="A22" s="171" t="s">
        <v>413</v>
      </c>
      <c r="B22" s="172"/>
      <c r="C22" s="172"/>
      <c r="D22" s="172"/>
      <c r="E22" s="172"/>
      <c r="F22" s="172"/>
      <c r="G22" s="173"/>
    </row>
    <row r="23" spans="1:7" ht="22.5" customHeight="1" x14ac:dyDescent="0.25">
      <c r="A23" s="114" t="s">
        <v>18</v>
      </c>
      <c r="B23" s="115"/>
      <c r="C23" s="115"/>
      <c r="D23" s="115"/>
      <c r="E23" s="115"/>
      <c r="F23" s="115"/>
      <c r="G23" s="116"/>
    </row>
    <row r="24" spans="1:7" ht="30" customHeight="1" x14ac:dyDescent="0.25">
      <c r="A24" s="126" t="s">
        <v>154</v>
      </c>
      <c r="B24" s="127"/>
      <c r="C24" s="127"/>
      <c r="D24" s="127"/>
      <c r="E24" s="127"/>
      <c r="F24" s="127"/>
      <c r="G24" s="128"/>
    </row>
    <row r="25" spans="1:7" ht="30" customHeight="1" x14ac:dyDescent="0.25">
      <c r="A25" s="126" t="s">
        <v>155</v>
      </c>
      <c r="B25" s="127"/>
      <c r="C25" s="127"/>
      <c r="D25" s="127"/>
      <c r="E25" s="127"/>
      <c r="F25" s="127"/>
      <c r="G25" s="128"/>
    </row>
    <row r="26" spans="1:7" ht="33.75" customHeight="1" x14ac:dyDescent="0.25">
      <c r="A26" s="196" t="s">
        <v>156</v>
      </c>
      <c r="B26" s="186"/>
      <c r="C26" s="186"/>
      <c r="D26" s="186"/>
      <c r="E26" s="186"/>
      <c r="F26" s="186"/>
      <c r="G26" s="187"/>
    </row>
    <row r="27" spans="1:7" ht="15" customHeight="1" x14ac:dyDescent="0.25">
      <c r="A27" s="114" t="s">
        <v>0</v>
      </c>
      <c r="B27" s="115"/>
      <c r="C27" s="115"/>
      <c r="D27" s="115"/>
      <c r="E27" s="115"/>
      <c r="F27" s="115"/>
      <c r="G27" s="116"/>
    </row>
    <row r="28" spans="1:7" x14ac:dyDescent="0.25">
      <c r="A28" s="98" t="s">
        <v>123</v>
      </c>
      <c r="B28" s="99"/>
      <c r="C28" s="99"/>
      <c r="D28" s="100"/>
      <c r="E28" s="104" t="s">
        <v>123</v>
      </c>
      <c r="F28" s="102"/>
      <c r="G28" s="105"/>
    </row>
    <row r="29" spans="1:7" x14ac:dyDescent="0.25">
      <c r="A29" s="101"/>
      <c r="B29" s="102"/>
      <c r="C29" s="102"/>
      <c r="D29" s="103"/>
      <c r="E29" s="104"/>
      <c r="F29" s="102"/>
      <c r="G29" s="105"/>
    </row>
    <row r="30" spans="1:7" ht="15.75" thickBot="1" x14ac:dyDescent="0.3">
      <c r="A30" s="101"/>
      <c r="B30" s="102"/>
      <c r="C30" s="102"/>
      <c r="D30" s="103"/>
      <c r="E30" s="104"/>
      <c r="F30" s="102"/>
      <c r="G30" s="105"/>
    </row>
    <row r="31" spans="1:7" ht="15.75" thickBot="1" x14ac:dyDescent="0.3">
      <c r="A31" s="106" t="s">
        <v>134</v>
      </c>
      <c r="B31" s="107"/>
      <c r="C31" s="107"/>
      <c r="D31" s="107"/>
      <c r="E31" s="108" t="s">
        <v>96</v>
      </c>
      <c r="F31" s="108"/>
      <c r="G31" s="109"/>
    </row>
    <row r="32" spans="1:7" ht="15.75" thickBot="1" x14ac:dyDescent="0.3">
      <c r="A32" s="110" t="s">
        <v>19</v>
      </c>
      <c r="B32" s="111"/>
      <c r="C32" s="111"/>
      <c r="D32" s="111"/>
      <c r="E32" s="112" t="s">
        <v>20</v>
      </c>
      <c r="F32" s="112"/>
      <c r="G32" s="113"/>
    </row>
  </sheetData>
  <sheetProtection algorithmName="SHA-512" hashValue="M4LWvIKFk5vlQCRKOJUebhrNO2DRQ+JlHAp9hKgs4nAYDAVpZL6SM7EYOjUG6GYJICN0bKqshDnDEz9mNgLOJg==" saltValue="BfYg9HVvuxkKJW+aL9LJ9Q==" spinCount="100000" sheet="1" objects="1" scenarios="1"/>
  <protectedRanges>
    <protectedRange algorithmName="SHA-512" hashValue="l4orGsDtMHEcEN+BJKI1pqLFMmGUjiS84MrVUq7PAQx/+aQSJvPM4sWniDppLShVXTVJsm0Xb8xiP3bs2QqFkg==" saltValue="W/Cl7mPtfs9dHuS1IDB8XQ==" spinCount="100000" sqref="A20:E21" name="Rango1"/>
  </protectedRanges>
  <mergeCells count="49">
    <mergeCell ref="A6:C6"/>
    <mergeCell ref="D6:G6"/>
    <mergeCell ref="A1:B4"/>
    <mergeCell ref="C1:E1"/>
    <mergeCell ref="C2:E4"/>
    <mergeCell ref="F4:G4"/>
    <mergeCell ref="A5:G5"/>
    <mergeCell ref="A7:C7"/>
    <mergeCell ref="D7:G7"/>
    <mergeCell ref="A8:C8"/>
    <mergeCell ref="D8:G8"/>
    <mergeCell ref="A9:D9"/>
    <mergeCell ref="E9:G9"/>
    <mergeCell ref="A10:A11"/>
    <mergeCell ref="B10:C11"/>
    <mergeCell ref="D10:G10"/>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A27:G27"/>
    <mergeCell ref="B19:C19"/>
    <mergeCell ref="F19:G19"/>
    <mergeCell ref="B20:D20"/>
    <mergeCell ref="F20:G20"/>
    <mergeCell ref="A21:D21"/>
    <mergeCell ref="F21:G21"/>
    <mergeCell ref="A22:G22"/>
    <mergeCell ref="A23:G23"/>
    <mergeCell ref="A24:G24"/>
    <mergeCell ref="A25:G25"/>
    <mergeCell ref="A26:G26"/>
    <mergeCell ref="A28:D30"/>
    <mergeCell ref="E28:G30"/>
    <mergeCell ref="A31:D31"/>
    <mergeCell ref="E31:G31"/>
    <mergeCell ref="A32:D32"/>
    <mergeCell ref="E32:G32"/>
  </mergeCells>
  <pageMargins left="0.7" right="0.7" top="0.75" bottom="0.75" header="0.3" footer="0.3"/>
  <pageSetup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INTRODUCCION</vt:lpstr>
      <vt:lpstr>EVALUACION CALIDAD</vt:lpstr>
      <vt:lpstr>EVALUACION GERENCIA Y ESTRATEGI</vt:lpstr>
      <vt:lpstr>EVALUACION JURIDICA</vt:lpstr>
      <vt:lpstr>EVALUACION S.OCUPACIONAL</vt:lpstr>
      <vt:lpstr>EVALUACION SIAU</vt:lpstr>
      <vt:lpstr>AMBIENTAL</vt:lpstr>
      <vt:lpstr>TEC.CIENTIFICO</vt:lpstr>
      <vt:lpstr>MANTENIMIENTO</vt:lpstr>
      <vt:lpstr>TIC</vt:lpstr>
      <vt:lpstr>COMUNICACIONES</vt:lpstr>
      <vt:lpstr>ALMACEN</vt:lpstr>
      <vt:lpstr>T.HUMANO</vt:lpstr>
      <vt:lpstr>FINANCIERA</vt:lpstr>
      <vt:lpstr>FACTURACION</vt:lpstr>
      <vt:lpstr>CONTROL INTERNO</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LENOVO</cp:lastModifiedBy>
  <cp:lastPrinted>2021-01-28T14:00:48Z</cp:lastPrinted>
  <dcterms:created xsi:type="dcterms:W3CDTF">2021-01-18T13:19:42Z</dcterms:created>
  <dcterms:modified xsi:type="dcterms:W3CDTF">2021-01-29T17:46:50Z</dcterms:modified>
</cp:coreProperties>
</file>